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10209 Temlates\01020901 Exel\"/>
    </mc:Choice>
  </mc:AlternateContent>
  <bookViews>
    <workbookView xWindow="0" yWindow="0" windowWidth="28800" windowHeight="12345"/>
  </bookViews>
  <sheets>
    <sheet name="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" i="1" l="1"/>
  <c r="Y36" i="1" s="1"/>
  <c r="X26" i="1"/>
  <c r="X36" i="1" s="1"/>
  <c r="W26" i="1"/>
  <c r="W36" i="1" s="1"/>
  <c r="V26" i="1"/>
  <c r="V36" i="1" s="1"/>
  <c r="U26" i="1"/>
  <c r="U36" i="1" s="1"/>
  <c r="T26" i="1"/>
  <c r="T36" i="1" s="1"/>
  <c r="S26" i="1"/>
  <c r="S36" i="1" s="1"/>
  <c r="R26" i="1"/>
  <c r="R36" i="1" s="1"/>
  <c r="Q26" i="1"/>
  <c r="Q36" i="1" s="1"/>
  <c r="P26" i="1"/>
  <c r="P36" i="1" s="1"/>
  <c r="O26" i="1"/>
  <c r="O36" i="1" s="1"/>
  <c r="N26" i="1"/>
  <c r="N36" i="1" s="1"/>
  <c r="M26" i="1"/>
  <c r="M36" i="1" s="1"/>
  <c r="L26" i="1"/>
  <c r="L36" i="1" s="1"/>
  <c r="K26" i="1"/>
  <c r="K36" i="1" s="1"/>
  <c r="J26" i="1"/>
  <c r="J36" i="1" s="1"/>
  <c r="I26" i="1"/>
  <c r="I36" i="1" s="1"/>
  <c r="H26" i="1"/>
  <c r="H36" i="1" s="1"/>
  <c r="G26" i="1"/>
  <c r="G36" i="1" s="1"/>
  <c r="F26" i="1"/>
  <c r="F36" i="1" s="1"/>
  <c r="E26" i="1"/>
  <c r="E36" i="1" s="1"/>
  <c r="Y4" i="1"/>
  <c r="Y33" i="1" s="1"/>
  <c r="Y37" i="1" s="1"/>
  <c r="X4" i="1"/>
  <c r="X33" i="1" s="1"/>
  <c r="X37" i="1" s="1"/>
  <c r="W4" i="1"/>
  <c r="W33" i="1" s="1"/>
  <c r="W37" i="1" s="1"/>
  <c r="V4" i="1"/>
  <c r="V33" i="1" s="1"/>
  <c r="U4" i="1"/>
  <c r="U33" i="1" s="1"/>
  <c r="U37" i="1" s="1"/>
  <c r="T4" i="1"/>
  <c r="T33" i="1" s="1"/>
  <c r="T37" i="1" s="1"/>
  <c r="S4" i="1"/>
  <c r="S33" i="1" s="1"/>
  <c r="S37" i="1" s="1"/>
  <c r="R4" i="1"/>
  <c r="R33" i="1" s="1"/>
  <c r="Q4" i="1"/>
  <c r="Q33" i="1" s="1"/>
  <c r="Q37" i="1" s="1"/>
  <c r="P4" i="1"/>
  <c r="P33" i="1" s="1"/>
  <c r="P37" i="1" s="1"/>
  <c r="O4" i="1"/>
  <c r="O33" i="1" s="1"/>
  <c r="O37" i="1" s="1"/>
  <c r="N4" i="1"/>
  <c r="N33" i="1" s="1"/>
  <c r="M4" i="1"/>
  <c r="M33" i="1" s="1"/>
  <c r="M37" i="1" s="1"/>
  <c r="L4" i="1"/>
  <c r="L33" i="1" s="1"/>
  <c r="L37" i="1" s="1"/>
  <c r="K4" i="1"/>
  <c r="K33" i="1" s="1"/>
  <c r="K37" i="1" s="1"/>
  <c r="J4" i="1"/>
  <c r="J33" i="1" s="1"/>
  <c r="I4" i="1"/>
  <c r="I33" i="1" s="1"/>
  <c r="I37" i="1" s="1"/>
  <c r="H4" i="1"/>
  <c r="H33" i="1" s="1"/>
  <c r="H37" i="1" s="1"/>
  <c r="G4" i="1"/>
  <c r="G33" i="1" s="1"/>
  <c r="G37" i="1" s="1"/>
  <c r="F4" i="1"/>
  <c r="F33" i="1" s="1"/>
  <c r="E4" i="1"/>
  <c r="E33" i="1" s="1"/>
  <c r="E37" i="1" s="1"/>
  <c r="F37" i="1" l="1"/>
  <c r="E38" i="1" s="1"/>
  <c r="E40" i="1" s="1"/>
  <c r="J37" i="1"/>
  <c r="N37" i="1"/>
  <c r="R37" i="1"/>
  <c r="V37" i="1"/>
</calcChain>
</file>

<file path=xl/sharedStrings.xml><?xml version="1.0" encoding="utf-8"?>
<sst xmlns="http://schemas.openxmlformats.org/spreadsheetml/2006/main" count="286" uniqueCount="74">
  <si>
    <t>Company Name
IT Planning</t>
  </si>
  <si>
    <t>Software</t>
  </si>
  <si>
    <t>#</t>
  </si>
  <si>
    <t>Name</t>
  </si>
  <si>
    <t>Position</t>
  </si>
  <si>
    <t>Office</t>
  </si>
  <si>
    <t>Access</t>
  </si>
  <si>
    <t>Adobe Reader</t>
  </si>
  <si>
    <t>Adobe Standard</t>
  </si>
  <si>
    <t>Visio</t>
  </si>
  <si>
    <t>Project</t>
  </si>
  <si>
    <t>Petrel</t>
  </si>
  <si>
    <t>Lingvo</t>
  </si>
  <si>
    <t>Paragraph</t>
  </si>
  <si>
    <t>1 C</t>
  </si>
  <si>
    <t>Corol Draw</t>
  </si>
  <si>
    <t>Antivirus</t>
  </si>
  <si>
    <t>Win RAR</t>
  </si>
  <si>
    <t>Other</t>
  </si>
  <si>
    <t>Total Software Licence</t>
  </si>
  <si>
    <t>Chairman</t>
  </si>
  <si>
    <t>X/X</t>
  </si>
  <si>
    <t>X/-</t>
  </si>
  <si>
    <t>-/X</t>
  </si>
  <si>
    <t>Productions Director</t>
  </si>
  <si>
    <t>Business Development Director</t>
  </si>
  <si>
    <t>Finance Director</t>
  </si>
  <si>
    <t>General Director</t>
  </si>
  <si>
    <t>Laywer</t>
  </si>
  <si>
    <t>HSSEQ</t>
  </si>
  <si>
    <t>Civil Constaruction Manager</t>
  </si>
  <si>
    <t>Drilling Manager</t>
  </si>
  <si>
    <t>Chief Geologist</t>
  </si>
  <si>
    <t>Finance Controller</t>
  </si>
  <si>
    <t>Subsurface Consultant</t>
  </si>
  <si>
    <t>Human Resourses</t>
  </si>
  <si>
    <t>Procurment and Logistics Manager</t>
  </si>
  <si>
    <t>Administrative Assistant</t>
  </si>
  <si>
    <t>Receptionist</t>
  </si>
  <si>
    <t>Planning Engineer</t>
  </si>
  <si>
    <t>Chief Accauntant</t>
  </si>
  <si>
    <t>IT Manager</t>
  </si>
  <si>
    <t>Board Secretary</t>
  </si>
  <si>
    <t>For All Personnel</t>
  </si>
  <si>
    <t>Total Hardware</t>
  </si>
  <si>
    <t>Desktop all in one</t>
  </si>
  <si>
    <t>Notebook 13"</t>
  </si>
  <si>
    <t>Notebook 17"</t>
  </si>
  <si>
    <t>Printer, Copier, Scaner (MFU)</t>
  </si>
  <si>
    <t>Desctop, Monotor (23"), Keyboard, Mouse</t>
  </si>
  <si>
    <t>Printer B/W - Laser</t>
  </si>
  <si>
    <t>Scaner A3</t>
  </si>
  <si>
    <t>Work Stration, Monotors 23", Keyoard, Mouse</t>
  </si>
  <si>
    <t>Monitor 23"</t>
  </si>
  <si>
    <t>Plotter 42"</t>
  </si>
  <si>
    <t>Fax modem</t>
  </si>
  <si>
    <t>UPS</t>
  </si>
  <si>
    <t>Kcerox</t>
  </si>
  <si>
    <t>Server</t>
  </si>
  <si>
    <t>Swich</t>
  </si>
  <si>
    <t>Gateway</t>
  </si>
  <si>
    <t>Voice IP</t>
  </si>
  <si>
    <t>Projector</t>
  </si>
  <si>
    <t>Screen</t>
  </si>
  <si>
    <t>Hard Drive 1 Tb</t>
  </si>
  <si>
    <t>Hardware</t>
  </si>
  <si>
    <t>Budget</t>
  </si>
  <si>
    <t>Licence Price, Th. UDS</t>
  </si>
  <si>
    <t>Total Price, Th. UDS</t>
  </si>
  <si>
    <t>Hardware Price, Th. UDS</t>
  </si>
  <si>
    <t>Total SW and HW price</t>
  </si>
  <si>
    <t>Grand TOTAL</t>
  </si>
  <si>
    <t>Service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</si>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</sst>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18" xfId="0" applyBorder="1"/>
    <xf numFmtId="0" fontId="0" fillId="0" borderId="14" xfId="0" quotePrefix="1" applyBorder="1" applyAlignment="1">
      <alignment horizontal="center" vertical="center"/>
    </xf>
    <xf numFmtId="0" fontId="0" fillId="0" borderId="14" xfId="0" quotePrefix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0" xfId="0" quotePrefix="1" applyBorder="1" applyAlignment="1">
      <alignment horizontal="center" vertical="center"/>
    </xf>
    <xf numFmtId="0" fontId="0" fillId="0" borderId="22" xfId="0" applyBorder="1"/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25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26" xfId="0" applyFont="1" applyBorder="1" applyAlignment="1">
      <alignment textRotation="90" wrapText="1"/>
    </xf>
    <xf numFmtId="0" fontId="1" fillId="0" borderId="27" xfId="0" applyFont="1" applyBorder="1" applyAlignment="1">
      <alignment textRotation="90"/>
    </xf>
    <xf numFmtId="0" fontId="1" fillId="0" borderId="28" xfId="0" applyFont="1" applyBorder="1" applyAlignment="1">
      <alignment textRotation="9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0" fillId="2" borderId="0" xfId="0" applyFont="1" applyFill="1"/>
    <xf numFmtId="0" fontId="4" fillId="0" borderId="0" xfId="0" applyFont="1" applyAlignment="1">
      <alignment horizontal="left" indent="2"/>
    </xf>
    <xf numFmtId="0" fontId="1" fillId="0" borderId="0" xfId="0" applyFont="1"/>
    <xf numFmtId="0" fontId="3" fillId="0" borderId="0" xfId="0" applyFont="1"/>
    <xf numFmtId="0" fontId="0" fillId="2" borderId="0" xfId="0" applyFill="1"/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0"/>
  <sheetViews>
    <sheetView showGridLines="0" tabSelected="1" workbookViewId="0">
      <selection activeCell="K12" sqref="K12"/>
    </sheetView>
  </sheetViews>
  <sheetFormatPr defaultRowHeight="15" x14ac:dyDescent="0.25"/>
  <cols>
    <col min="1" max="1" width="2.7109375" customWidth="1"/>
    <col min="2" max="2" width="3" bestFit="1" customWidth="1"/>
    <col min="3" max="3" width="34.7109375" customWidth="1"/>
    <col min="4" max="4" width="31.42578125" customWidth="1"/>
    <col min="5" max="25" width="6.5703125" customWidth="1"/>
  </cols>
  <sheetData>
    <row r="1" spans="2:25" s="1" customFormat="1" ht="24" thickBot="1" x14ac:dyDescent="0.3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2:25" ht="16.5" thickBot="1" x14ac:dyDescent="0.3">
      <c r="B2" s="1"/>
      <c r="C2" s="1"/>
      <c r="D2" s="1"/>
      <c r="E2" s="63" t="s">
        <v>1</v>
      </c>
      <c r="F2" s="64"/>
      <c r="G2" s="64"/>
      <c r="H2" s="64"/>
      <c r="I2" s="64"/>
      <c r="J2" s="64"/>
      <c r="K2" s="64"/>
      <c r="L2" s="64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6"/>
    </row>
    <row r="3" spans="2:25" ht="51" thickBot="1" x14ac:dyDescent="0.3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8" t="s">
        <v>14</v>
      </c>
      <c r="O3" s="8" t="s">
        <v>15</v>
      </c>
      <c r="P3" s="7" t="s">
        <v>16</v>
      </c>
      <c r="Q3" s="8" t="s">
        <v>17</v>
      </c>
      <c r="R3" s="8" t="s">
        <v>18</v>
      </c>
      <c r="S3" s="8" t="s">
        <v>18</v>
      </c>
      <c r="T3" s="8" t="s">
        <v>18</v>
      </c>
      <c r="U3" s="8" t="s">
        <v>18</v>
      </c>
      <c r="V3" s="8" t="s">
        <v>18</v>
      </c>
      <c r="W3" s="8" t="s">
        <v>18</v>
      </c>
      <c r="X3" s="8" t="s">
        <v>18</v>
      </c>
      <c r="Y3" s="9" t="s">
        <v>18</v>
      </c>
    </row>
    <row r="4" spans="2:25" ht="15.75" thickBot="1" x14ac:dyDescent="0.3">
      <c r="B4" s="67" t="s">
        <v>19</v>
      </c>
      <c r="C4" s="68"/>
      <c r="D4" s="69"/>
      <c r="E4" s="10">
        <f>COUNTIF(E5:E26,"X/X")+COUNTIF(E5:E24,"X/-")</f>
        <v>19</v>
      </c>
      <c r="F4" s="11">
        <f t="shared" ref="F4:Y4" si="0">COUNTIF(F5:F26,"X/X")+COUNTIF(F5:F24,"X/-")</f>
        <v>19</v>
      </c>
      <c r="G4" s="11">
        <f t="shared" si="0"/>
        <v>19</v>
      </c>
      <c r="H4" s="11">
        <f t="shared" si="0"/>
        <v>3</v>
      </c>
      <c r="I4" s="11">
        <f t="shared" si="0"/>
        <v>6</v>
      </c>
      <c r="J4" s="11">
        <f t="shared" si="0"/>
        <v>9</v>
      </c>
      <c r="K4" s="11">
        <f t="shared" si="0"/>
        <v>1</v>
      </c>
      <c r="L4" s="11">
        <f t="shared" si="0"/>
        <v>11</v>
      </c>
      <c r="M4" s="11">
        <f t="shared" si="0"/>
        <v>1</v>
      </c>
      <c r="N4" s="11">
        <f t="shared" si="0"/>
        <v>3</v>
      </c>
      <c r="O4" s="11">
        <f t="shared" si="0"/>
        <v>1</v>
      </c>
      <c r="P4" s="11">
        <f t="shared" si="0"/>
        <v>19</v>
      </c>
      <c r="Q4" s="11">
        <f t="shared" si="0"/>
        <v>19</v>
      </c>
      <c r="R4" s="11">
        <f t="shared" si="0"/>
        <v>0</v>
      </c>
      <c r="S4" s="11">
        <f t="shared" si="0"/>
        <v>0</v>
      </c>
      <c r="T4" s="11">
        <f t="shared" si="0"/>
        <v>0</v>
      </c>
      <c r="U4" s="11">
        <f t="shared" si="0"/>
        <v>0</v>
      </c>
      <c r="V4" s="11">
        <f t="shared" si="0"/>
        <v>0</v>
      </c>
      <c r="W4" s="11">
        <f t="shared" si="0"/>
        <v>0</v>
      </c>
      <c r="X4" s="11">
        <f t="shared" si="0"/>
        <v>0</v>
      </c>
      <c r="Y4" s="12">
        <f t="shared" si="0"/>
        <v>0</v>
      </c>
    </row>
    <row r="5" spans="2:25" x14ac:dyDescent="0.25">
      <c r="B5" s="13">
        <v>1</v>
      </c>
      <c r="C5" s="14" t="s">
        <v>3</v>
      </c>
      <c r="D5" s="15" t="s">
        <v>20</v>
      </c>
      <c r="E5" s="16" t="s">
        <v>21</v>
      </c>
      <c r="F5" s="17" t="s">
        <v>21</v>
      </c>
      <c r="G5" s="17" t="s">
        <v>22</v>
      </c>
      <c r="H5" s="18" t="s">
        <v>23</v>
      </c>
      <c r="I5" s="17" t="s">
        <v>22</v>
      </c>
      <c r="J5" s="17" t="s">
        <v>22</v>
      </c>
      <c r="K5" s="17"/>
      <c r="L5" s="17" t="s">
        <v>22</v>
      </c>
      <c r="M5" s="19"/>
      <c r="N5" s="19"/>
      <c r="O5" s="19"/>
      <c r="P5" s="17" t="s">
        <v>21</v>
      </c>
      <c r="Q5" s="17" t="s">
        <v>22</v>
      </c>
      <c r="R5" s="20"/>
      <c r="S5" s="20"/>
      <c r="T5" s="20"/>
      <c r="U5" s="14" t="s">
        <v>23</v>
      </c>
      <c r="V5" s="20"/>
      <c r="W5" s="20"/>
      <c r="X5" s="21" t="s">
        <v>23</v>
      </c>
      <c r="Y5" s="22"/>
    </row>
    <row r="6" spans="2:25" x14ac:dyDescent="0.25">
      <c r="B6" s="23">
        <v>2</v>
      </c>
      <c r="C6" s="21" t="s">
        <v>3</v>
      </c>
      <c r="D6" s="24" t="s">
        <v>24</v>
      </c>
      <c r="E6" s="25" t="s">
        <v>21</v>
      </c>
      <c r="F6" s="26" t="s">
        <v>21</v>
      </c>
      <c r="G6" s="26" t="s">
        <v>22</v>
      </c>
      <c r="H6" s="26" t="s">
        <v>21</v>
      </c>
      <c r="I6" s="26" t="s">
        <v>22</v>
      </c>
      <c r="J6" s="26" t="s">
        <v>22</v>
      </c>
      <c r="K6" s="21"/>
      <c r="L6" s="26" t="s">
        <v>22</v>
      </c>
      <c r="M6" s="27"/>
      <c r="N6" s="27"/>
      <c r="O6" s="27"/>
      <c r="P6" s="26" t="s">
        <v>21</v>
      </c>
      <c r="Q6" s="26" t="s">
        <v>22</v>
      </c>
      <c r="R6" s="28"/>
      <c r="S6" s="28"/>
      <c r="T6" s="28"/>
      <c r="U6" s="21" t="s">
        <v>23</v>
      </c>
      <c r="V6" s="28"/>
      <c r="W6" s="28"/>
      <c r="X6" s="21" t="s">
        <v>23</v>
      </c>
      <c r="Y6" s="29"/>
    </row>
    <row r="7" spans="2:25" x14ac:dyDescent="0.25">
      <c r="B7" s="23">
        <v>3</v>
      </c>
      <c r="C7" s="21" t="s">
        <v>3</v>
      </c>
      <c r="D7" s="24" t="s">
        <v>25</v>
      </c>
      <c r="E7" s="25" t="s">
        <v>21</v>
      </c>
      <c r="F7" s="26" t="s">
        <v>21</v>
      </c>
      <c r="G7" s="26" t="s">
        <v>22</v>
      </c>
      <c r="H7" s="30" t="s">
        <v>23</v>
      </c>
      <c r="I7" s="26"/>
      <c r="J7" s="26" t="s">
        <v>22</v>
      </c>
      <c r="K7" s="21"/>
      <c r="L7" s="26" t="s">
        <v>22</v>
      </c>
      <c r="M7" s="27"/>
      <c r="N7" s="27"/>
      <c r="O7" s="27"/>
      <c r="P7" s="26" t="s">
        <v>21</v>
      </c>
      <c r="Q7" s="26" t="s">
        <v>22</v>
      </c>
      <c r="R7" s="28"/>
      <c r="S7" s="28"/>
      <c r="T7" s="28"/>
      <c r="U7" s="21" t="s">
        <v>23</v>
      </c>
      <c r="V7" s="28"/>
      <c r="W7" s="28"/>
      <c r="X7" s="28"/>
      <c r="Y7" s="29"/>
    </row>
    <row r="8" spans="2:25" x14ac:dyDescent="0.25">
      <c r="B8" s="23">
        <v>4</v>
      </c>
      <c r="C8" s="21" t="s">
        <v>3</v>
      </c>
      <c r="D8" s="24" t="s">
        <v>26</v>
      </c>
      <c r="E8" s="25" t="s">
        <v>21</v>
      </c>
      <c r="F8" s="26" t="s">
        <v>21</v>
      </c>
      <c r="G8" s="26" t="s">
        <v>22</v>
      </c>
      <c r="H8" s="26" t="s">
        <v>21</v>
      </c>
      <c r="I8" s="26" t="s">
        <v>22</v>
      </c>
      <c r="J8" s="26" t="s">
        <v>22</v>
      </c>
      <c r="K8" s="21"/>
      <c r="L8" s="26" t="s">
        <v>22</v>
      </c>
      <c r="M8" s="27"/>
      <c r="N8" s="26" t="s">
        <v>22</v>
      </c>
      <c r="O8" s="27"/>
      <c r="P8" s="26" t="s">
        <v>21</v>
      </c>
      <c r="Q8" s="26" t="s">
        <v>22</v>
      </c>
      <c r="R8" s="28"/>
      <c r="S8" s="28"/>
      <c r="T8" s="28"/>
      <c r="U8" s="21" t="s">
        <v>23</v>
      </c>
      <c r="V8" s="28"/>
      <c r="W8" s="28"/>
      <c r="X8" s="21" t="s">
        <v>23</v>
      </c>
      <c r="Y8" s="29"/>
    </row>
    <row r="9" spans="2:25" x14ac:dyDescent="0.25">
      <c r="B9" s="23">
        <v>5</v>
      </c>
      <c r="C9" s="21" t="s">
        <v>3</v>
      </c>
      <c r="D9" s="24" t="s">
        <v>27</v>
      </c>
      <c r="E9" s="25" t="s">
        <v>21</v>
      </c>
      <c r="F9" s="26" t="s">
        <v>21</v>
      </c>
      <c r="G9" s="26" t="s">
        <v>22</v>
      </c>
      <c r="H9" s="30" t="s">
        <v>23</v>
      </c>
      <c r="I9" s="21"/>
      <c r="J9" s="21"/>
      <c r="K9" s="21"/>
      <c r="L9" s="21"/>
      <c r="M9" s="24"/>
      <c r="N9" s="24"/>
      <c r="O9" s="24"/>
      <c r="P9" s="26" t="s">
        <v>21</v>
      </c>
      <c r="Q9" s="26" t="s">
        <v>22</v>
      </c>
      <c r="R9" s="28"/>
      <c r="S9" s="28"/>
      <c r="T9" s="28"/>
      <c r="U9" s="21" t="s">
        <v>23</v>
      </c>
      <c r="V9" s="28"/>
      <c r="W9" s="28"/>
      <c r="X9" s="28"/>
      <c r="Y9" s="29"/>
    </row>
    <row r="10" spans="2:25" x14ac:dyDescent="0.25">
      <c r="B10" s="23">
        <v>6</v>
      </c>
      <c r="C10" s="21" t="s">
        <v>3</v>
      </c>
      <c r="D10" s="24" t="s">
        <v>28</v>
      </c>
      <c r="E10" s="25" t="s">
        <v>22</v>
      </c>
      <c r="F10" s="26" t="s">
        <v>22</v>
      </c>
      <c r="G10" s="26" t="s">
        <v>22</v>
      </c>
      <c r="H10" s="21"/>
      <c r="I10" s="21"/>
      <c r="J10" s="26" t="s">
        <v>22</v>
      </c>
      <c r="K10" s="21"/>
      <c r="L10" s="26" t="s">
        <v>22</v>
      </c>
      <c r="M10" s="26" t="s">
        <v>22</v>
      </c>
      <c r="N10" s="27"/>
      <c r="O10" s="27"/>
      <c r="P10" s="26" t="s">
        <v>21</v>
      </c>
      <c r="Q10" s="26" t="s">
        <v>22</v>
      </c>
      <c r="R10" s="28"/>
      <c r="S10" s="28"/>
      <c r="T10" s="28"/>
      <c r="U10" s="21" t="s">
        <v>23</v>
      </c>
      <c r="V10" s="28"/>
      <c r="W10" s="28"/>
      <c r="X10" s="28"/>
      <c r="Y10" s="29"/>
    </row>
    <row r="11" spans="2:25" x14ac:dyDescent="0.25">
      <c r="B11" s="23">
        <v>7</v>
      </c>
      <c r="C11" s="21" t="s">
        <v>3</v>
      </c>
      <c r="D11" s="24" t="s">
        <v>29</v>
      </c>
      <c r="E11" s="25" t="s">
        <v>22</v>
      </c>
      <c r="F11" s="26" t="s">
        <v>22</v>
      </c>
      <c r="G11" s="26" t="s">
        <v>21</v>
      </c>
      <c r="H11" s="26"/>
      <c r="I11" s="21"/>
      <c r="J11" s="30" t="s">
        <v>23</v>
      </c>
      <c r="K11" s="30" t="s">
        <v>23</v>
      </c>
      <c r="L11" s="26"/>
      <c r="M11" s="27"/>
      <c r="N11" s="24"/>
      <c r="O11" s="24"/>
      <c r="P11" s="26" t="s">
        <v>22</v>
      </c>
      <c r="Q11" s="26" t="s">
        <v>22</v>
      </c>
      <c r="R11" s="24"/>
      <c r="S11" s="24"/>
      <c r="T11" s="24"/>
      <c r="U11" s="24"/>
      <c r="V11" s="24"/>
      <c r="W11" s="24"/>
      <c r="X11" s="24"/>
      <c r="Y11" s="29"/>
    </row>
    <row r="12" spans="2:25" x14ac:dyDescent="0.25">
      <c r="B12" s="23">
        <v>8</v>
      </c>
      <c r="C12" s="21" t="s">
        <v>3</v>
      </c>
      <c r="D12" s="24" t="s">
        <v>30</v>
      </c>
      <c r="E12" s="25" t="s">
        <v>22</v>
      </c>
      <c r="F12" s="26" t="s">
        <v>22</v>
      </c>
      <c r="G12" s="26" t="s">
        <v>21</v>
      </c>
      <c r="H12" s="21"/>
      <c r="I12" s="21"/>
      <c r="J12" s="21"/>
      <c r="K12" s="21"/>
      <c r="L12" s="21"/>
      <c r="M12" s="24"/>
      <c r="N12" s="24"/>
      <c r="O12" s="24"/>
      <c r="P12" s="26" t="s">
        <v>22</v>
      </c>
      <c r="Q12" s="26" t="s">
        <v>22</v>
      </c>
      <c r="R12" s="24"/>
      <c r="S12" s="24"/>
      <c r="T12" s="24"/>
      <c r="U12" s="24"/>
      <c r="V12" s="24"/>
      <c r="W12" s="24"/>
      <c r="X12" s="24"/>
      <c r="Y12" s="29"/>
    </row>
    <row r="13" spans="2:25" x14ac:dyDescent="0.25">
      <c r="B13" s="23">
        <v>9</v>
      </c>
      <c r="C13" s="21" t="s">
        <v>3</v>
      </c>
      <c r="D13" s="24" t="s">
        <v>31</v>
      </c>
      <c r="E13" s="25" t="s">
        <v>21</v>
      </c>
      <c r="F13" s="26" t="s">
        <v>21</v>
      </c>
      <c r="G13" s="26" t="s">
        <v>22</v>
      </c>
      <c r="H13" s="21"/>
      <c r="I13" s="26" t="s">
        <v>22</v>
      </c>
      <c r="J13" s="26" t="s">
        <v>22</v>
      </c>
      <c r="K13" s="21"/>
      <c r="L13" s="21"/>
      <c r="M13" s="24"/>
      <c r="N13" s="24"/>
      <c r="O13" s="24"/>
      <c r="P13" s="26" t="s">
        <v>21</v>
      </c>
      <c r="Q13" s="26" t="s">
        <v>22</v>
      </c>
      <c r="R13" s="28"/>
      <c r="S13" s="28"/>
      <c r="T13" s="28"/>
      <c r="U13" s="21" t="s">
        <v>23</v>
      </c>
      <c r="V13" s="28"/>
      <c r="W13" s="28"/>
      <c r="X13" s="28"/>
      <c r="Y13" s="29"/>
    </row>
    <row r="14" spans="2:25" x14ac:dyDescent="0.25">
      <c r="B14" s="23">
        <v>10</v>
      </c>
      <c r="C14" s="21" t="s">
        <v>3</v>
      </c>
      <c r="D14" s="24" t="s">
        <v>32</v>
      </c>
      <c r="E14" s="25" t="s">
        <v>22</v>
      </c>
      <c r="F14" s="26" t="s">
        <v>21</v>
      </c>
      <c r="G14" s="26" t="s">
        <v>22</v>
      </c>
      <c r="H14" s="26"/>
      <c r="I14" s="26" t="s">
        <v>21</v>
      </c>
      <c r="J14" s="26" t="s">
        <v>22</v>
      </c>
      <c r="K14" s="26" t="s">
        <v>22</v>
      </c>
      <c r="L14" s="21"/>
      <c r="M14" s="30" t="s">
        <v>23</v>
      </c>
      <c r="N14" s="30" t="s">
        <v>23</v>
      </c>
      <c r="O14" s="26" t="s">
        <v>22</v>
      </c>
      <c r="P14" s="26" t="s">
        <v>21</v>
      </c>
      <c r="Q14" s="26" t="s">
        <v>22</v>
      </c>
      <c r="R14" s="28"/>
      <c r="S14" s="28"/>
      <c r="T14" s="28"/>
      <c r="U14" s="21" t="s">
        <v>23</v>
      </c>
      <c r="V14" s="28"/>
      <c r="W14" s="28"/>
      <c r="X14" s="21" t="s">
        <v>23</v>
      </c>
      <c r="Y14" s="29"/>
    </row>
    <row r="15" spans="2:25" x14ac:dyDescent="0.25">
      <c r="B15" s="23">
        <v>11</v>
      </c>
      <c r="C15" s="21" t="s">
        <v>3</v>
      </c>
      <c r="D15" s="24" t="s">
        <v>33</v>
      </c>
      <c r="E15" s="25" t="s">
        <v>21</v>
      </c>
      <c r="F15" s="26" t="s">
        <v>21</v>
      </c>
      <c r="G15" s="26" t="s">
        <v>22</v>
      </c>
      <c r="H15" s="26" t="s">
        <v>21</v>
      </c>
      <c r="I15" s="26"/>
      <c r="J15" s="26" t="s">
        <v>22</v>
      </c>
      <c r="K15" s="21"/>
      <c r="L15" s="26" t="s">
        <v>22</v>
      </c>
      <c r="M15" s="24"/>
      <c r="N15" s="26" t="s">
        <v>22</v>
      </c>
      <c r="O15" s="24"/>
      <c r="P15" s="26" t="s">
        <v>21</v>
      </c>
      <c r="Q15" s="26" t="s">
        <v>22</v>
      </c>
      <c r="R15" s="28"/>
      <c r="S15" s="28"/>
      <c r="T15" s="28"/>
      <c r="U15" s="21" t="s">
        <v>23</v>
      </c>
      <c r="V15" s="28"/>
      <c r="W15" s="28"/>
      <c r="X15" s="28"/>
      <c r="Y15" s="29"/>
    </row>
    <row r="16" spans="2:25" x14ac:dyDescent="0.25">
      <c r="B16" s="23">
        <v>12</v>
      </c>
      <c r="C16" s="21" t="s">
        <v>3</v>
      </c>
      <c r="D16" s="24" t="s">
        <v>34</v>
      </c>
      <c r="E16" s="25" t="s">
        <v>22</v>
      </c>
      <c r="F16" s="26" t="s">
        <v>21</v>
      </c>
      <c r="G16" s="26" t="s">
        <v>22</v>
      </c>
      <c r="H16" s="30" t="s">
        <v>23</v>
      </c>
      <c r="I16" s="21"/>
      <c r="J16" s="21"/>
      <c r="K16" s="21"/>
      <c r="L16" s="31" t="s">
        <v>23</v>
      </c>
      <c r="M16" s="30" t="s">
        <v>23</v>
      </c>
      <c r="N16" s="24"/>
      <c r="O16" s="24"/>
      <c r="P16" s="26" t="s">
        <v>21</v>
      </c>
      <c r="Q16" s="26" t="s">
        <v>22</v>
      </c>
      <c r="R16" s="28"/>
      <c r="S16" s="28"/>
      <c r="T16" s="28"/>
      <c r="U16" s="21" t="s">
        <v>23</v>
      </c>
      <c r="V16" s="28"/>
      <c r="W16" s="28"/>
      <c r="X16" s="28"/>
      <c r="Y16" s="29"/>
    </row>
    <row r="17" spans="2:25" x14ac:dyDescent="0.25">
      <c r="B17" s="23">
        <v>13</v>
      </c>
      <c r="C17" s="21" t="s">
        <v>3</v>
      </c>
      <c r="D17" s="24" t="s">
        <v>35</v>
      </c>
      <c r="E17" s="25" t="s">
        <v>22</v>
      </c>
      <c r="F17" s="26" t="s">
        <v>22</v>
      </c>
      <c r="G17" s="26" t="s">
        <v>22</v>
      </c>
      <c r="H17" s="21"/>
      <c r="I17" s="30" t="s">
        <v>23</v>
      </c>
      <c r="J17" s="30" t="s">
        <v>23</v>
      </c>
      <c r="K17" s="21"/>
      <c r="L17" s="21"/>
      <c r="M17" s="24"/>
      <c r="N17" s="24"/>
      <c r="O17" s="24"/>
      <c r="P17" s="26" t="s">
        <v>21</v>
      </c>
      <c r="Q17" s="26" t="s">
        <v>22</v>
      </c>
      <c r="R17" s="28"/>
      <c r="S17" s="28"/>
      <c r="T17" s="28"/>
      <c r="U17" s="21" t="s">
        <v>23</v>
      </c>
      <c r="V17" s="28"/>
      <c r="W17" s="28"/>
      <c r="X17" s="28"/>
      <c r="Y17" s="29"/>
    </row>
    <row r="18" spans="2:25" x14ac:dyDescent="0.25">
      <c r="B18" s="23">
        <v>14</v>
      </c>
      <c r="C18" s="21" t="s">
        <v>3</v>
      </c>
      <c r="D18" s="24" t="s">
        <v>36</v>
      </c>
      <c r="E18" s="25" t="s">
        <v>22</v>
      </c>
      <c r="F18" s="26" t="s">
        <v>22</v>
      </c>
      <c r="G18" s="26" t="s">
        <v>22</v>
      </c>
      <c r="H18" s="21"/>
      <c r="I18" s="30" t="s">
        <v>23</v>
      </c>
      <c r="J18" s="30" t="s">
        <v>23</v>
      </c>
      <c r="K18" s="21"/>
      <c r="L18" s="26" t="s">
        <v>22</v>
      </c>
      <c r="M18" s="24"/>
      <c r="N18" s="24"/>
      <c r="O18" s="24"/>
      <c r="P18" s="26" t="s">
        <v>21</v>
      </c>
      <c r="Q18" s="26" t="s">
        <v>22</v>
      </c>
      <c r="R18" s="28"/>
      <c r="S18" s="28"/>
      <c r="T18" s="28"/>
      <c r="U18" s="21" t="s">
        <v>23</v>
      </c>
      <c r="V18" s="28"/>
      <c r="W18" s="28"/>
      <c r="X18" s="28"/>
      <c r="Y18" s="29"/>
    </row>
    <row r="19" spans="2:25" x14ac:dyDescent="0.25">
      <c r="B19" s="23">
        <v>15</v>
      </c>
      <c r="C19" s="21" t="s">
        <v>3</v>
      </c>
      <c r="D19" s="24" t="s">
        <v>37</v>
      </c>
      <c r="E19" s="25" t="s">
        <v>22</v>
      </c>
      <c r="F19" s="26" t="s">
        <v>22</v>
      </c>
      <c r="G19" s="26" t="s">
        <v>22</v>
      </c>
      <c r="H19" s="21"/>
      <c r="I19" s="30" t="s">
        <v>23</v>
      </c>
      <c r="J19" s="30" t="s">
        <v>23</v>
      </c>
      <c r="K19" s="21"/>
      <c r="L19" s="26" t="s">
        <v>22</v>
      </c>
      <c r="M19" s="24"/>
      <c r="N19" s="24"/>
      <c r="O19" s="24"/>
      <c r="P19" s="26" t="s">
        <v>21</v>
      </c>
      <c r="Q19" s="26" t="s">
        <v>22</v>
      </c>
      <c r="R19" s="28"/>
      <c r="S19" s="28"/>
      <c r="T19" s="28"/>
      <c r="U19" s="21" t="s">
        <v>23</v>
      </c>
      <c r="V19" s="28"/>
      <c r="W19" s="28"/>
      <c r="X19" s="28"/>
      <c r="Y19" s="29"/>
    </row>
    <row r="20" spans="2:25" x14ac:dyDescent="0.25">
      <c r="B20" s="23">
        <v>16</v>
      </c>
      <c r="C20" s="21" t="s">
        <v>3</v>
      </c>
      <c r="D20" s="24" t="s">
        <v>38</v>
      </c>
      <c r="E20" s="25" t="s">
        <v>22</v>
      </c>
      <c r="F20" s="26" t="s">
        <v>22</v>
      </c>
      <c r="G20" s="26" t="s">
        <v>22</v>
      </c>
      <c r="H20" s="30" t="s">
        <v>23</v>
      </c>
      <c r="I20" s="30" t="s">
        <v>23</v>
      </c>
      <c r="J20" s="30" t="s">
        <v>23</v>
      </c>
      <c r="K20" s="21"/>
      <c r="L20" s="26" t="s">
        <v>22</v>
      </c>
      <c r="M20" s="24"/>
      <c r="N20" s="24"/>
      <c r="O20" s="30" t="s">
        <v>23</v>
      </c>
      <c r="P20" s="26" t="s">
        <v>21</v>
      </c>
      <c r="Q20" s="26" t="s">
        <v>22</v>
      </c>
      <c r="R20" s="28"/>
      <c r="S20" s="28"/>
      <c r="T20" s="28"/>
      <c r="U20" s="21" t="s">
        <v>23</v>
      </c>
      <c r="V20" s="28"/>
      <c r="W20" s="28"/>
      <c r="X20" s="28"/>
      <c r="Y20" s="29"/>
    </row>
    <row r="21" spans="2:25" x14ac:dyDescent="0.25">
      <c r="B21" s="23">
        <v>17</v>
      </c>
      <c r="C21" s="21" t="s">
        <v>3</v>
      </c>
      <c r="D21" s="24" t="s">
        <v>39</v>
      </c>
      <c r="E21" s="25" t="s">
        <v>22</v>
      </c>
      <c r="F21" s="26" t="s">
        <v>22</v>
      </c>
      <c r="G21" s="26" t="s">
        <v>22</v>
      </c>
      <c r="H21" s="21"/>
      <c r="I21" s="26" t="s">
        <v>21</v>
      </c>
      <c r="J21" s="26" t="s">
        <v>22</v>
      </c>
      <c r="K21" s="30" t="s">
        <v>23</v>
      </c>
      <c r="L21" s="26" t="s">
        <v>22</v>
      </c>
      <c r="M21" s="24"/>
      <c r="N21" s="24"/>
      <c r="O21" s="24"/>
      <c r="P21" s="26" t="s">
        <v>21</v>
      </c>
      <c r="Q21" s="26" t="s">
        <v>22</v>
      </c>
      <c r="R21" s="28"/>
      <c r="S21" s="28"/>
      <c r="T21" s="28"/>
      <c r="U21" s="21" t="s">
        <v>23</v>
      </c>
      <c r="V21" s="28"/>
      <c r="W21" s="28"/>
      <c r="X21" s="28"/>
      <c r="Y21" s="29"/>
    </row>
    <row r="22" spans="2:25" x14ac:dyDescent="0.25">
      <c r="B22" s="23">
        <v>18</v>
      </c>
      <c r="C22" s="21" t="s">
        <v>3</v>
      </c>
      <c r="D22" s="24" t="s">
        <v>40</v>
      </c>
      <c r="E22" s="25" t="s">
        <v>22</v>
      </c>
      <c r="F22" s="26" t="s">
        <v>22</v>
      </c>
      <c r="G22" s="26" t="s">
        <v>22</v>
      </c>
      <c r="H22" s="21"/>
      <c r="I22" s="30" t="s">
        <v>23</v>
      </c>
      <c r="J22" s="30" t="s">
        <v>23</v>
      </c>
      <c r="K22" s="30" t="s">
        <v>23</v>
      </c>
      <c r="L22" s="21"/>
      <c r="M22" s="24"/>
      <c r="N22" s="26" t="s">
        <v>22</v>
      </c>
      <c r="O22" s="24"/>
      <c r="P22" s="26" t="s">
        <v>21</v>
      </c>
      <c r="Q22" s="26" t="s">
        <v>22</v>
      </c>
      <c r="R22" s="28"/>
      <c r="S22" s="28"/>
      <c r="T22" s="28"/>
      <c r="U22" s="21" t="s">
        <v>23</v>
      </c>
      <c r="V22" s="28"/>
      <c r="W22" s="28"/>
      <c r="X22" s="28"/>
      <c r="Y22" s="29"/>
    </row>
    <row r="23" spans="2:25" x14ac:dyDescent="0.25">
      <c r="B23" s="23">
        <v>19</v>
      </c>
      <c r="C23" s="21" t="s">
        <v>3</v>
      </c>
      <c r="D23" s="24" t="s">
        <v>41</v>
      </c>
      <c r="E23" s="25"/>
      <c r="F23" s="26"/>
      <c r="G23" s="26"/>
      <c r="H23" s="21"/>
      <c r="I23" s="21"/>
      <c r="J23" s="21"/>
      <c r="K23" s="21"/>
      <c r="L23" s="21"/>
      <c r="M23" s="24"/>
      <c r="N23" s="24"/>
      <c r="O23" s="24"/>
      <c r="P23" s="30"/>
      <c r="Q23" s="26"/>
      <c r="R23" s="28"/>
      <c r="S23" s="28"/>
      <c r="T23" s="28"/>
      <c r="U23" s="28"/>
      <c r="V23" s="28"/>
      <c r="W23" s="28"/>
      <c r="X23" s="28"/>
      <c r="Y23" s="29"/>
    </row>
    <row r="24" spans="2:25" x14ac:dyDescent="0.25">
      <c r="B24" s="32">
        <v>20</v>
      </c>
      <c r="C24" s="21" t="s">
        <v>3</v>
      </c>
      <c r="D24" s="33" t="s">
        <v>42</v>
      </c>
      <c r="E24" s="25" t="s">
        <v>22</v>
      </c>
      <c r="F24" s="26" t="s">
        <v>22</v>
      </c>
      <c r="G24" s="26" t="s">
        <v>22</v>
      </c>
      <c r="H24" s="21" t="s">
        <v>23</v>
      </c>
      <c r="I24" s="21" t="s">
        <v>23</v>
      </c>
      <c r="J24" s="21" t="s">
        <v>23</v>
      </c>
      <c r="K24" s="34"/>
      <c r="L24" s="26" t="s">
        <v>22</v>
      </c>
      <c r="M24" s="33"/>
      <c r="N24" s="33"/>
      <c r="O24" s="33"/>
      <c r="P24" s="26" t="s">
        <v>21</v>
      </c>
      <c r="Q24" s="26" t="s">
        <v>22</v>
      </c>
      <c r="R24" s="35"/>
      <c r="S24" s="35"/>
      <c r="T24" s="35"/>
      <c r="U24" s="21" t="s">
        <v>23</v>
      </c>
      <c r="V24" s="35"/>
      <c r="W24" s="35"/>
      <c r="X24" s="35"/>
      <c r="Y24" s="36"/>
    </row>
    <row r="25" spans="2:25" ht="15.75" thickBot="1" x14ac:dyDescent="0.3">
      <c r="B25" s="32">
        <v>21</v>
      </c>
      <c r="C25" s="70" t="s">
        <v>43</v>
      </c>
      <c r="D25" s="71"/>
      <c r="E25" s="37"/>
      <c r="F25" s="38"/>
      <c r="G25" s="38"/>
      <c r="H25" s="39"/>
      <c r="I25" s="39"/>
      <c r="J25" s="39"/>
      <c r="K25" s="34"/>
      <c r="L25" s="39"/>
      <c r="M25" s="33"/>
      <c r="N25" s="33"/>
      <c r="O25" s="33"/>
      <c r="P25" s="39"/>
      <c r="Q25" s="34" t="s">
        <v>23</v>
      </c>
      <c r="R25" s="34" t="s">
        <v>23</v>
      </c>
      <c r="S25" s="34" t="s">
        <v>23</v>
      </c>
      <c r="T25" s="34" t="s">
        <v>23</v>
      </c>
      <c r="U25" s="35"/>
      <c r="V25" s="34" t="s">
        <v>23</v>
      </c>
      <c r="W25" s="34" t="s">
        <v>23</v>
      </c>
      <c r="X25" s="35"/>
      <c r="Y25" s="36"/>
    </row>
    <row r="26" spans="2:25" ht="15.75" thickBot="1" x14ac:dyDescent="0.3">
      <c r="B26" s="67" t="s">
        <v>44</v>
      </c>
      <c r="C26" s="68"/>
      <c r="D26" s="69"/>
      <c r="E26" s="10">
        <f>COUNTIF(E5:E25,"-/X")+COUNTIF(E5:E25,"X/X")</f>
        <v>7</v>
      </c>
      <c r="F26" s="40">
        <f t="shared" ref="F26:Y26" si="1">COUNTIF(F5:F25,"-/X")+COUNTIF(F5:F25,"X/X")</f>
        <v>9</v>
      </c>
      <c r="G26" s="40">
        <f t="shared" si="1"/>
        <v>2</v>
      </c>
      <c r="H26" s="41">
        <f t="shared" si="1"/>
        <v>9</v>
      </c>
      <c r="I26" s="41">
        <f t="shared" si="1"/>
        <v>8</v>
      </c>
      <c r="J26" s="41">
        <f t="shared" si="1"/>
        <v>7</v>
      </c>
      <c r="K26" s="42">
        <f t="shared" si="1"/>
        <v>3</v>
      </c>
      <c r="L26" s="41">
        <f t="shared" si="1"/>
        <v>1</v>
      </c>
      <c r="M26" s="43">
        <f t="shared" si="1"/>
        <v>2</v>
      </c>
      <c r="N26" s="43">
        <f t="shared" si="1"/>
        <v>1</v>
      </c>
      <c r="O26" s="43">
        <f t="shared" si="1"/>
        <v>1</v>
      </c>
      <c r="P26" s="44">
        <f t="shared" si="1"/>
        <v>17</v>
      </c>
      <c r="Q26" s="43">
        <f t="shared" si="1"/>
        <v>1</v>
      </c>
      <c r="R26" s="43">
        <f t="shared" si="1"/>
        <v>1</v>
      </c>
      <c r="S26" s="43">
        <f t="shared" si="1"/>
        <v>1</v>
      </c>
      <c r="T26" s="43">
        <f t="shared" si="1"/>
        <v>1</v>
      </c>
      <c r="U26" s="44">
        <f t="shared" si="1"/>
        <v>17</v>
      </c>
      <c r="V26" s="43">
        <f t="shared" si="1"/>
        <v>1</v>
      </c>
      <c r="W26" s="43">
        <f t="shared" si="1"/>
        <v>1</v>
      </c>
      <c r="X26" s="44">
        <f t="shared" si="1"/>
        <v>4</v>
      </c>
      <c r="Y26" s="45">
        <f t="shared" si="1"/>
        <v>0</v>
      </c>
    </row>
    <row r="27" spans="2:25" ht="120.75" thickBot="1" x14ac:dyDescent="0.3">
      <c r="E27" s="46" t="s">
        <v>45</v>
      </c>
      <c r="F27" s="47" t="s">
        <v>46</v>
      </c>
      <c r="G27" s="47" t="s">
        <v>47</v>
      </c>
      <c r="H27" s="48" t="s">
        <v>48</v>
      </c>
      <c r="I27" s="48" t="s">
        <v>49</v>
      </c>
      <c r="J27" s="47" t="s">
        <v>50</v>
      </c>
      <c r="K27" s="47" t="s">
        <v>51</v>
      </c>
      <c r="L27" s="48" t="s">
        <v>52</v>
      </c>
      <c r="M27" s="49" t="s">
        <v>53</v>
      </c>
      <c r="N27" s="49" t="s">
        <v>54</v>
      </c>
      <c r="O27" s="49" t="s">
        <v>55</v>
      </c>
      <c r="P27" s="49" t="s">
        <v>56</v>
      </c>
      <c r="Q27" s="49" t="s">
        <v>57</v>
      </c>
      <c r="R27" s="49" t="s">
        <v>58</v>
      </c>
      <c r="S27" s="49" t="s">
        <v>59</v>
      </c>
      <c r="T27" s="49" t="s">
        <v>60</v>
      </c>
      <c r="U27" s="49" t="s">
        <v>61</v>
      </c>
      <c r="V27" s="49" t="s">
        <v>62</v>
      </c>
      <c r="W27" s="49" t="s">
        <v>63</v>
      </c>
      <c r="X27" s="49" t="s">
        <v>64</v>
      </c>
      <c r="Y27" s="50" t="s">
        <v>18</v>
      </c>
    </row>
    <row r="28" spans="2:25" ht="15.75" thickBot="1" x14ac:dyDescent="0.3">
      <c r="E28" s="72" t="s">
        <v>65</v>
      </c>
      <c r="F28" s="73"/>
      <c r="G28" s="73"/>
      <c r="H28" s="73"/>
      <c r="I28" s="73"/>
      <c r="J28" s="73"/>
      <c r="K28" s="73"/>
      <c r="L28" s="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5"/>
    </row>
    <row r="30" spans="2:25" ht="18.75" x14ac:dyDescent="0.3">
      <c r="D30" s="51" t="s">
        <v>66</v>
      </c>
    </row>
    <row r="31" spans="2:25" x14ac:dyDescent="0.25">
      <c r="D31" s="52" t="s">
        <v>1</v>
      </c>
    </row>
    <row r="32" spans="2:25" x14ac:dyDescent="0.25">
      <c r="D32" s="53" t="s">
        <v>67</v>
      </c>
      <c r="E32" s="54">
        <v>0.1</v>
      </c>
      <c r="F32" s="54">
        <v>0.1</v>
      </c>
      <c r="G32" s="54">
        <v>0</v>
      </c>
      <c r="H32" s="54">
        <v>0.25</v>
      </c>
      <c r="I32" s="54">
        <v>0.5</v>
      </c>
      <c r="J32" s="54">
        <v>0.75</v>
      </c>
      <c r="K32" s="54">
        <v>253</v>
      </c>
      <c r="L32" s="54">
        <v>0.03</v>
      </c>
      <c r="M32" s="54">
        <v>0.2</v>
      </c>
      <c r="N32" s="54">
        <v>0.1</v>
      </c>
      <c r="O32" s="54">
        <v>0.3</v>
      </c>
      <c r="P32" s="54">
        <v>0.03</v>
      </c>
      <c r="Q32" s="54">
        <v>0.03</v>
      </c>
      <c r="R32" s="54"/>
      <c r="S32" s="54"/>
      <c r="T32" s="54"/>
      <c r="U32" s="54"/>
      <c r="V32" s="54"/>
      <c r="W32" s="54"/>
      <c r="X32" s="54"/>
      <c r="Y32" s="54"/>
    </row>
    <row r="33" spans="4:25" x14ac:dyDescent="0.25">
      <c r="D33" s="55" t="s">
        <v>68</v>
      </c>
      <c r="E33" s="56">
        <f>E32*E4</f>
        <v>1.9000000000000001</v>
      </c>
      <c r="F33" s="56">
        <f t="shared" ref="F33:Y33" si="2">F32*F4</f>
        <v>1.9000000000000001</v>
      </c>
      <c r="G33" s="56">
        <f t="shared" si="2"/>
        <v>0</v>
      </c>
      <c r="H33" s="56">
        <f t="shared" si="2"/>
        <v>0.75</v>
      </c>
      <c r="I33" s="56">
        <f t="shared" si="2"/>
        <v>3</v>
      </c>
      <c r="J33" s="56">
        <f t="shared" si="2"/>
        <v>6.75</v>
      </c>
      <c r="K33" s="56">
        <f t="shared" si="2"/>
        <v>253</v>
      </c>
      <c r="L33" s="56">
        <f t="shared" si="2"/>
        <v>0.32999999999999996</v>
      </c>
      <c r="M33" s="56">
        <f t="shared" si="2"/>
        <v>0.2</v>
      </c>
      <c r="N33" s="56">
        <f t="shared" si="2"/>
        <v>0.30000000000000004</v>
      </c>
      <c r="O33" s="56">
        <f t="shared" si="2"/>
        <v>0.3</v>
      </c>
      <c r="P33" s="56">
        <f t="shared" si="2"/>
        <v>0.56999999999999995</v>
      </c>
      <c r="Q33" s="56">
        <f t="shared" si="2"/>
        <v>0.56999999999999995</v>
      </c>
      <c r="R33" s="56">
        <f t="shared" si="2"/>
        <v>0</v>
      </c>
      <c r="S33" s="56">
        <f t="shared" si="2"/>
        <v>0</v>
      </c>
      <c r="T33" s="56">
        <f t="shared" si="2"/>
        <v>0</v>
      </c>
      <c r="U33" s="56">
        <f t="shared" si="2"/>
        <v>0</v>
      </c>
      <c r="V33" s="56">
        <f t="shared" si="2"/>
        <v>0</v>
      </c>
      <c r="W33" s="56">
        <f t="shared" si="2"/>
        <v>0</v>
      </c>
      <c r="X33" s="56">
        <f t="shared" si="2"/>
        <v>0</v>
      </c>
      <c r="Y33" s="56">
        <f t="shared" si="2"/>
        <v>0</v>
      </c>
    </row>
    <row r="34" spans="4:25" x14ac:dyDescent="0.25">
      <c r="D34" s="52" t="s">
        <v>65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4:25" x14ac:dyDescent="0.25">
      <c r="D35" s="53" t="s">
        <v>69</v>
      </c>
      <c r="E35" s="54">
        <v>1.5</v>
      </c>
      <c r="F35" s="54">
        <v>1.2</v>
      </c>
      <c r="G35" s="54">
        <v>0.8</v>
      </c>
      <c r="H35" s="54">
        <v>0.4</v>
      </c>
      <c r="I35" s="54">
        <v>1</v>
      </c>
      <c r="J35" s="54">
        <v>0.25</v>
      </c>
      <c r="K35" s="54">
        <v>0.15</v>
      </c>
      <c r="L35" s="54">
        <v>3</v>
      </c>
      <c r="M35" s="54">
        <v>0.3</v>
      </c>
      <c r="N35" s="54">
        <v>3</v>
      </c>
      <c r="O35" s="54">
        <v>0.1</v>
      </c>
      <c r="P35" s="54">
        <v>0.1</v>
      </c>
      <c r="Q35" s="54">
        <v>5</v>
      </c>
      <c r="R35" s="54">
        <v>3</v>
      </c>
      <c r="S35" s="54">
        <v>2</v>
      </c>
      <c r="T35" s="54">
        <v>2</v>
      </c>
      <c r="U35" s="54">
        <v>0.1</v>
      </c>
      <c r="V35" s="54">
        <v>0.8</v>
      </c>
      <c r="W35" s="54">
        <v>0.3</v>
      </c>
      <c r="X35" s="54">
        <v>0.2</v>
      </c>
      <c r="Y35" s="54"/>
    </row>
    <row r="36" spans="4:25" x14ac:dyDescent="0.25">
      <c r="D36" s="55" t="s">
        <v>68</v>
      </c>
      <c r="E36" s="56">
        <f>E35*E26</f>
        <v>10.5</v>
      </c>
      <c r="F36" s="56">
        <f t="shared" ref="F36:Y36" si="3">F35*F26</f>
        <v>10.799999999999999</v>
      </c>
      <c r="G36" s="56">
        <f t="shared" si="3"/>
        <v>1.6</v>
      </c>
      <c r="H36" s="56">
        <f t="shared" si="3"/>
        <v>3.6</v>
      </c>
      <c r="I36" s="56">
        <f t="shared" si="3"/>
        <v>8</v>
      </c>
      <c r="J36" s="56">
        <f t="shared" si="3"/>
        <v>1.75</v>
      </c>
      <c r="K36" s="56">
        <f t="shared" si="3"/>
        <v>0.44999999999999996</v>
      </c>
      <c r="L36" s="56">
        <f t="shared" si="3"/>
        <v>3</v>
      </c>
      <c r="M36" s="56">
        <f t="shared" si="3"/>
        <v>0.6</v>
      </c>
      <c r="N36" s="56">
        <f t="shared" si="3"/>
        <v>3</v>
      </c>
      <c r="O36" s="56">
        <f t="shared" si="3"/>
        <v>0.1</v>
      </c>
      <c r="P36" s="56">
        <f t="shared" si="3"/>
        <v>1.7000000000000002</v>
      </c>
      <c r="Q36" s="56">
        <f t="shared" si="3"/>
        <v>5</v>
      </c>
      <c r="R36" s="56">
        <f t="shared" si="3"/>
        <v>3</v>
      </c>
      <c r="S36" s="56">
        <f t="shared" si="3"/>
        <v>2</v>
      </c>
      <c r="T36" s="56">
        <f t="shared" si="3"/>
        <v>2</v>
      </c>
      <c r="U36" s="56">
        <f t="shared" si="3"/>
        <v>1.7000000000000002</v>
      </c>
      <c r="V36" s="56">
        <f t="shared" si="3"/>
        <v>0.8</v>
      </c>
      <c r="W36" s="56">
        <f t="shared" si="3"/>
        <v>0.3</v>
      </c>
      <c r="X36" s="56">
        <f t="shared" si="3"/>
        <v>0.8</v>
      </c>
      <c r="Y36" s="56">
        <f t="shared" si="3"/>
        <v>0</v>
      </c>
    </row>
    <row r="37" spans="4:25" x14ac:dyDescent="0.25">
      <c r="D37" s="56" t="s">
        <v>70</v>
      </c>
      <c r="E37" s="56">
        <f>E33+E36</f>
        <v>12.4</v>
      </c>
      <c r="F37" s="56">
        <f t="shared" ref="F37:Y37" si="4">F33+F36</f>
        <v>12.7</v>
      </c>
      <c r="G37" s="56">
        <f t="shared" si="4"/>
        <v>1.6</v>
      </c>
      <c r="H37" s="56">
        <f t="shared" si="4"/>
        <v>4.3499999999999996</v>
      </c>
      <c r="I37" s="56">
        <f t="shared" si="4"/>
        <v>11</v>
      </c>
      <c r="J37" s="56">
        <f t="shared" si="4"/>
        <v>8.5</v>
      </c>
      <c r="K37" s="56">
        <f t="shared" si="4"/>
        <v>253.45</v>
      </c>
      <c r="L37" s="56">
        <f t="shared" si="4"/>
        <v>3.33</v>
      </c>
      <c r="M37" s="56">
        <f t="shared" si="4"/>
        <v>0.8</v>
      </c>
      <c r="N37" s="56">
        <f t="shared" si="4"/>
        <v>3.3</v>
      </c>
      <c r="O37" s="56">
        <f t="shared" si="4"/>
        <v>0.4</v>
      </c>
      <c r="P37" s="56">
        <f t="shared" si="4"/>
        <v>2.27</v>
      </c>
      <c r="Q37" s="56">
        <f t="shared" si="4"/>
        <v>5.57</v>
      </c>
      <c r="R37" s="56">
        <f t="shared" si="4"/>
        <v>3</v>
      </c>
      <c r="S37" s="56">
        <f t="shared" si="4"/>
        <v>2</v>
      </c>
      <c r="T37" s="56">
        <f t="shared" si="4"/>
        <v>2</v>
      </c>
      <c r="U37" s="56">
        <f t="shared" si="4"/>
        <v>1.7000000000000002</v>
      </c>
      <c r="V37" s="56">
        <f t="shared" si="4"/>
        <v>0.8</v>
      </c>
      <c r="W37" s="56">
        <f t="shared" si="4"/>
        <v>0.3</v>
      </c>
      <c r="X37" s="56">
        <f t="shared" si="4"/>
        <v>0.8</v>
      </c>
      <c r="Y37" s="56">
        <f t="shared" si="4"/>
        <v>0</v>
      </c>
    </row>
    <row r="38" spans="4:25" ht="15.75" x14ac:dyDescent="0.25">
      <c r="D38" s="57" t="s">
        <v>71</v>
      </c>
      <c r="E38" s="60">
        <f>SUM(E37:Y37)</f>
        <v>330.27</v>
      </c>
      <c r="F38" s="60"/>
    </row>
    <row r="39" spans="4:25" x14ac:dyDescent="0.25">
      <c r="D39" s="56" t="s">
        <v>72</v>
      </c>
      <c r="E39" s="58">
        <v>10</v>
      </c>
    </row>
    <row r="40" spans="4:25" ht="15.75" x14ac:dyDescent="0.25">
      <c r="D40" s="59" t="s">
        <v>73</v>
      </c>
      <c r="E40" s="61">
        <f>SUM(E38:F39)</f>
        <v>340.27</v>
      </c>
      <c r="F40" s="61"/>
    </row>
  </sheetData>
  <mergeCells count="8">
    <mergeCell ref="E38:F38"/>
    <mergeCell ref="E40:F40"/>
    <mergeCell ref="B1:Y1"/>
    <mergeCell ref="E2:Y2"/>
    <mergeCell ref="B4:D4"/>
    <mergeCell ref="C25:D25"/>
    <mergeCell ref="B26:D26"/>
    <mergeCell ref="E28:Y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Klinchev</dc:creator>
  <cp:lastModifiedBy>Yuriy Klinchev</cp:lastModifiedBy>
  <dcterms:created xsi:type="dcterms:W3CDTF">2016-11-22T08:25:23Z</dcterms:created>
  <dcterms:modified xsi:type="dcterms:W3CDTF">2021-02-01T08:42:03Z</dcterms:modified>
</cp:coreProperties>
</file>