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UzPEC Policy\ЧВ УзПЕК\"/>
    </mc:Choice>
  </mc:AlternateContent>
  <bookViews>
    <workbookView xWindow="-195" yWindow="1395" windowWidth="11970" windowHeight="3300" activeTab="1"/>
  </bookViews>
  <sheets>
    <sheet name="Eng" sheetId="7" r:id="rId1"/>
    <sheet name="Rus" sheetId="8" r:id="rId2"/>
  </sheets>
  <definedNames>
    <definedName name="Report">#REF!</definedName>
    <definedName name="reportrus">#REF!</definedName>
  </definedNames>
  <calcPr calcId="152511"/>
</workbook>
</file>

<file path=xl/calcChain.xml><?xml version="1.0" encoding="utf-8"?>
<calcChain xmlns="http://schemas.openxmlformats.org/spreadsheetml/2006/main">
  <c r="I49" i="7" l="1"/>
  <c r="L50" i="7"/>
  <c r="J47" i="7"/>
  <c r="L44" i="7"/>
  <c r="L46" i="7"/>
  <c r="H50" i="8"/>
  <c r="L20" i="8"/>
  <c r="L21" i="8"/>
  <c r="L23" i="8"/>
  <c r="L24" i="8"/>
  <c r="L25" i="8"/>
  <c r="F50" i="8"/>
  <c r="J50" i="8"/>
  <c r="L50" i="8" s="1"/>
  <c r="H49" i="8"/>
  <c r="E49" i="8"/>
  <c r="J48" i="8"/>
  <c r="D48" i="8"/>
  <c r="J47" i="8"/>
  <c r="G47" i="8"/>
  <c r="C47" i="8"/>
  <c r="E13" i="8"/>
  <c r="E12" i="8"/>
  <c r="C8" i="8"/>
  <c r="G9" i="8"/>
  <c r="G8" i="8"/>
  <c r="K9" i="8"/>
  <c r="K8" i="8"/>
  <c r="K7" i="8"/>
  <c r="E7" i="8"/>
  <c r="C7" i="8"/>
  <c r="K6" i="8"/>
  <c r="I4" i="8"/>
  <c r="L44" i="8" l="1"/>
  <c r="L46" i="8" s="1"/>
</calcChain>
</file>

<file path=xl/sharedStrings.xml><?xml version="1.0" encoding="utf-8"?>
<sst xmlns="http://schemas.openxmlformats.org/spreadsheetml/2006/main" count="187" uniqueCount="122">
  <si>
    <t>Report No.</t>
  </si>
  <si>
    <t>AFE No.</t>
  </si>
  <si>
    <t>Well Name</t>
  </si>
  <si>
    <t>Date</t>
  </si>
  <si>
    <t>T.D.</t>
  </si>
  <si>
    <t>PBTD</t>
  </si>
  <si>
    <t>Packer</t>
  </si>
  <si>
    <t>Am Pressure</t>
  </si>
  <si>
    <t>TBG</t>
  </si>
  <si>
    <t>Csg Size</t>
  </si>
  <si>
    <t>mm</t>
  </si>
  <si>
    <t>O.D.</t>
  </si>
  <si>
    <t>Tbg Size</t>
  </si>
  <si>
    <t>CSG</t>
  </si>
  <si>
    <t>Annulus Capacity</t>
  </si>
  <si>
    <t>m3</t>
  </si>
  <si>
    <t>Tbg Capacity</t>
  </si>
  <si>
    <t>Perforations</t>
  </si>
  <si>
    <t>Service Companies</t>
  </si>
  <si>
    <t>M.T.'s Issued</t>
  </si>
  <si>
    <t>#</t>
  </si>
  <si>
    <t>Description</t>
  </si>
  <si>
    <t>Safety Requirement Check</t>
  </si>
  <si>
    <t>Rig Daily</t>
  </si>
  <si>
    <t>Yes</t>
  </si>
  <si>
    <t>Rig Weekly</t>
  </si>
  <si>
    <t>Personnel</t>
  </si>
  <si>
    <t>Comments</t>
  </si>
  <si>
    <t>At 07:00</t>
  </si>
  <si>
    <t>Time</t>
  </si>
  <si>
    <t>Operations</t>
  </si>
  <si>
    <t>Service
Company</t>
  </si>
  <si>
    <t>Site Prep.</t>
  </si>
  <si>
    <t>Supervision</t>
  </si>
  <si>
    <t>Rig</t>
  </si>
  <si>
    <t>Trucking</t>
  </si>
  <si>
    <t>Misc.</t>
  </si>
  <si>
    <t>Daily</t>
  </si>
  <si>
    <t>Previous</t>
  </si>
  <si>
    <t>Cumulative</t>
  </si>
  <si>
    <t>Total Load</t>
  </si>
  <si>
    <t>Load Recovered</t>
  </si>
  <si>
    <t>To Recover</t>
  </si>
  <si>
    <t>Service Rig Hours Daily</t>
  </si>
  <si>
    <t>Personnel on Location</t>
  </si>
  <si>
    <t>Service</t>
  </si>
  <si>
    <t>Total</t>
  </si>
  <si>
    <t>Weather</t>
  </si>
  <si>
    <t>Roads</t>
  </si>
  <si>
    <t>Reported By</t>
  </si>
  <si>
    <t xml:space="preserve">          No.</t>
  </si>
  <si>
    <t>№ планир. стоимости</t>
  </si>
  <si>
    <t>скв. №</t>
  </si>
  <si>
    <t>Дата</t>
  </si>
  <si>
    <t>Фактическая гл.</t>
  </si>
  <si>
    <t>Забой</t>
  </si>
  <si>
    <t xml:space="preserve">Давление </t>
  </si>
  <si>
    <t>НКТ</t>
  </si>
  <si>
    <t>кПа</t>
  </si>
  <si>
    <t xml:space="preserve">Разм. обсадной </t>
  </si>
  <si>
    <t>Дн</t>
  </si>
  <si>
    <t xml:space="preserve"> НКТ</t>
  </si>
  <si>
    <t>мм</t>
  </si>
  <si>
    <t>Обсадная к.</t>
  </si>
  <si>
    <t>Кол-во дней</t>
  </si>
  <si>
    <t>V обсадной к.</t>
  </si>
  <si>
    <t>м3</t>
  </si>
  <si>
    <t>V НКТ</t>
  </si>
  <si>
    <t>Перфорация</t>
  </si>
  <si>
    <t>Подрядчики</t>
  </si>
  <si>
    <t>Материалы</t>
  </si>
  <si>
    <t>Описание</t>
  </si>
  <si>
    <t xml:space="preserve">Проверка соблюдения ТБ </t>
  </si>
  <si>
    <t>Ежедневно</t>
  </si>
  <si>
    <t>Еженедельно</t>
  </si>
  <si>
    <t>Персонал</t>
  </si>
  <si>
    <t>Работы  0700час</t>
  </si>
  <si>
    <t>Замечания</t>
  </si>
  <si>
    <t>Время</t>
  </si>
  <si>
    <t>Описание работ</t>
  </si>
  <si>
    <t>Кол-во</t>
  </si>
  <si>
    <t>Подгот. Раб</t>
  </si>
  <si>
    <t>Наблюдение</t>
  </si>
  <si>
    <t>Ставка станка</t>
  </si>
  <si>
    <t>Транспорт</t>
  </si>
  <si>
    <t>Разное</t>
  </si>
  <si>
    <t>Дневная</t>
  </si>
  <si>
    <t>Предыдущая</t>
  </si>
  <si>
    <t>Итого</t>
  </si>
  <si>
    <t>Поглощение</t>
  </si>
  <si>
    <t>Возврат</t>
  </si>
  <si>
    <t xml:space="preserve">Остаток </t>
  </si>
  <si>
    <t xml:space="preserve">Макс. давление НКТ </t>
  </si>
  <si>
    <t>Макс. затрубн. давление</t>
  </si>
  <si>
    <t xml:space="preserve">Суточное обслуживание буровой </t>
  </si>
  <si>
    <t>Общее</t>
  </si>
  <si>
    <t>Персонал на месте</t>
  </si>
  <si>
    <t>Буровая</t>
  </si>
  <si>
    <t>Др. подрядчики</t>
  </si>
  <si>
    <t>Всего</t>
  </si>
  <si>
    <t>Погода</t>
  </si>
  <si>
    <t>Дороги</t>
  </si>
  <si>
    <t>Подготовил</t>
  </si>
  <si>
    <t>Rig Move</t>
  </si>
  <si>
    <t>Переезд</t>
  </si>
  <si>
    <r>
      <t xml:space="preserve">Annulus Max </t>
    </r>
    <r>
      <rPr>
        <i/>
        <sz val="10"/>
        <rFont val="Arial"/>
        <family val="2"/>
      </rPr>
      <t>(atm)</t>
    </r>
  </si>
  <si>
    <r>
      <t xml:space="preserve">Tbg. Max </t>
    </r>
    <r>
      <rPr>
        <i/>
        <sz val="10"/>
        <rFont val="Arial"/>
        <family val="2"/>
      </rPr>
      <t>(atm</t>
    </r>
    <r>
      <rPr>
        <sz val="10"/>
        <rFont val="Arial"/>
        <family val="2"/>
        <charset val="204"/>
      </rPr>
      <t>)</t>
    </r>
  </si>
  <si>
    <t>Atm</t>
  </si>
  <si>
    <t>Next 24hs:</t>
  </si>
  <si>
    <t>Workover Days</t>
  </si>
  <si>
    <t>Good</t>
  </si>
  <si>
    <t>Пакер</t>
  </si>
  <si>
    <r>
      <t xml:space="preserve">Следующие 24 часа: </t>
    </r>
    <r>
      <rPr>
        <sz val="10"/>
        <rFont val="Arial"/>
        <family val="2"/>
        <charset val="204"/>
      </rPr>
      <t xml:space="preserve"> </t>
    </r>
  </si>
  <si>
    <t>0000 - 0800</t>
  </si>
  <si>
    <t>0800 - 1000</t>
  </si>
  <si>
    <t>1000 - 0000</t>
  </si>
  <si>
    <t>Выброс на мостки 2 7/8" компоновки НКТ</t>
  </si>
  <si>
    <t xml:space="preserve"> </t>
  </si>
  <si>
    <t>Cost</t>
  </si>
  <si>
    <t>_____</t>
  </si>
  <si>
    <t>DAILY OPERATIONS WORKOVER REPORT</t>
  </si>
  <si>
    <t>СУТОЧНЫЙ РАПОРТ ПО КАПИТАЛЬНОМУ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</si>
</sst>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_);_(&quot;$&quot;* \(#,##0\);_(&quot;$&quot;* &quot;-&quot;_);_(@_)"/>
    <numFmt numFmtId="165" formatCode="#,##0.00_);\(#,##0.00\);&quot;- &quot;"/>
    <numFmt numFmtId="166" formatCode="_(&quot;$&quot;* #,##0.00_);_(&quot;$&quot;* \(#,##0.00\);_(&quot;$&quot;* &quot;-&quot;_);_(@_)"/>
    <numFmt numFmtId="167" formatCode="0.000_)"/>
    <numFmt numFmtId="168" formatCode="_ &quot;Rp&quot;\ * #,##0.00_ ;_ &quot;Rp&quot;\ * \-#,##0.00_ ;_ &quot;Rp&quot;\ * &quot;-&quot;??_ ;_ @_ "/>
  </numFmts>
  <fonts count="18" x14ac:knownFonts="1">
    <font>
      <sz val="10"/>
      <name val="Arial"/>
    </font>
    <font>
      <b/>
      <sz val="10"/>
      <name val="Arial"/>
      <family val="2"/>
      <charset val="204"/>
    </font>
    <font>
      <sz val="10"/>
      <color indexed="8"/>
      <name val="Times New Roman"/>
      <family val="1"/>
    </font>
    <font>
      <sz val="10"/>
      <name val="Arial"/>
      <family val="2"/>
      <charset val="204"/>
    </font>
    <font>
      <sz val="11"/>
      <name val="Tms Rmn"/>
    </font>
    <font>
      <b/>
      <sz val="10"/>
      <name val="Times New Roman"/>
      <family val="1"/>
    </font>
    <font>
      <sz val="8"/>
      <name val="Arial"/>
      <family val="2"/>
      <charset val="204"/>
    </font>
    <font>
      <b/>
      <sz val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18"/>
      <name val="Arial Cyr"/>
      <family val="2"/>
      <charset val="204"/>
    </font>
    <font>
      <i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Protection="0">
      <protection locked="0"/>
    </xf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4" fontId="5" fillId="0" borderId="1" applyBorder="0"/>
    <xf numFmtId="166" fontId="2" fillId="0" borderId="0">
      <protection locked="0"/>
    </xf>
    <xf numFmtId="168" fontId="3" fillId="0" borderId="0"/>
    <xf numFmtId="0" fontId="3" fillId="0" borderId="0" applyFill="0"/>
    <xf numFmtId="0" fontId="3" fillId="0" borderId="0" applyFill="0"/>
    <xf numFmtId="0" fontId="3" fillId="0" borderId="0" applyFill="0"/>
  </cellStyleXfs>
  <cellXfs count="136">
    <xf numFmtId="0" fontId="0" fillId="0" borderId="0" xfId="0"/>
    <xf numFmtId="0" fontId="8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2" borderId="2" xfId="14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</xf>
    <xf numFmtId="0" fontId="0" fillId="2" borderId="2" xfId="0" applyFill="1" applyBorder="1"/>
    <xf numFmtId="0" fontId="0" fillId="2" borderId="2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</xf>
    <xf numFmtId="15" fontId="9" fillId="2" borderId="2" xfId="0" applyNumberFormat="1" applyFon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3" fillId="2" borderId="3" xfId="14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0" xfId="14" applyFont="1" applyAlignment="1">
      <alignment vertical="center"/>
    </xf>
    <xf numFmtId="0" fontId="8" fillId="2" borderId="3" xfId="0" applyFont="1" applyFill="1" applyBorder="1" applyAlignment="1" applyProtection="1">
      <alignment vertical="center"/>
      <protection locked="0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3" xfId="0" applyBorder="1" applyProtection="1"/>
    <xf numFmtId="0" fontId="0" fillId="2" borderId="5" xfId="0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0" xfId="0" applyBorder="1" applyProtection="1"/>
    <xf numFmtId="0" fontId="0" fillId="2" borderId="6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7" xfId="0" applyBorder="1" applyProtection="1"/>
    <xf numFmtId="0" fontId="0" fillId="0" borderId="8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2" xfId="0" applyBorder="1" applyProtection="1"/>
    <xf numFmtId="0" fontId="0" fillId="0" borderId="5" xfId="0" applyBorder="1" applyAlignment="1">
      <alignment vertical="center"/>
    </xf>
    <xf numFmtId="3" fontId="0" fillId="0" borderId="5" xfId="0" applyNumberForma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7" xfId="0" applyBorder="1" applyAlignment="1" applyProtection="1">
      <alignment vertical="center"/>
    </xf>
    <xf numFmtId="2" fontId="0" fillId="2" borderId="0" xfId="0" applyNumberFormat="1" applyFill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3" fillId="2" borderId="2" xfId="14" applyFill="1" applyBorder="1" applyAlignment="1" applyProtection="1">
      <alignment horizontal="center" vertical="center"/>
      <protection locked="0"/>
    </xf>
    <xf numFmtId="0" fontId="3" fillId="0" borderId="0" xfId="15"/>
    <xf numFmtId="0" fontId="11" fillId="0" borderId="0" xfId="13" applyFont="1" applyAlignment="1">
      <alignment horizontal="right"/>
    </xf>
    <xf numFmtId="0" fontId="6" fillId="0" borderId="0" xfId="15" applyFont="1"/>
    <xf numFmtId="0" fontId="3" fillId="0" borderId="0" xfId="15" applyFont="1"/>
    <xf numFmtId="0" fontId="8" fillId="0" borderId="0" xfId="15" applyFont="1" applyAlignment="1">
      <alignment horizontal="right"/>
    </xf>
    <xf numFmtId="0" fontId="12" fillId="0" borderId="0" xfId="13" applyFont="1" applyAlignment="1">
      <alignment vertical="center"/>
    </xf>
    <xf numFmtId="0" fontId="3" fillId="2" borderId="2" xfId="15" applyFont="1" applyFill="1" applyBorder="1" applyAlignment="1" applyProtection="1">
      <alignment horizontal="center" vertical="center"/>
      <protection locked="0"/>
    </xf>
    <xf numFmtId="0" fontId="3" fillId="0" borderId="0" xfId="15" applyFont="1" applyAlignment="1">
      <alignment vertical="center"/>
    </xf>
    <xf numFmtId="0" fontId="12" fillId="0" borderId="0" xfId="13" applyFont="1" applyAlignment="1">
      <alignment horizontal="right" vertical="center"/>
    </xf>
    <xf numFmtId="0" fontId="3" fillId="2" borderId="2" xfId="15" applyFont="1" applyFill="1" applyBorder="1" applyAlignment="1">
      <alignment vertical="center"/>
    </xf>
    <xf numFmtId="0" fontId="9" fillId="2" borderId="2" xfId="15" applyFont="1" applyFill="1" applyBorder="1" applyAlignment="1" applyProtection="1">
      <alignment vertical="center"/>
      <protection locked="0"/>
    </xf>
    <xf numFmtId="0" fontId="3" fillId="2" borderId="2" xfId="15" applyFont="1" applyFill="1" applyBorder="1" applyAlignment="1" applyProtection="1">
      <alignment vertical="center"/>
    </xf>
    <xf numFmtId="0" fontId="3" fillId="2" borderId="2" xfId="15" applyFont="1" applyFill="1" applyBorder="1"/>
    <xf numFmtId="0" fontId="3" fillId="2" borderId="2" xfId="15" applyFont="1" applyFill="1" applyBorder="1" applyAlignment="1" applyProtection="1">
      <alignment vertical="center"/>
      <protection locked="0"/>
    </xf>
    <xf numFmtId="0" fontId="3" fillId="0" borderId="2" xfId="15" applyFont="1" applyBorder="1" applyAlignment="1" applyProtection="1">
      <alignment vertical="center"/>
    </xf>
    <xf numFmtId="15" fontId="9" fillId="2" borderId="2" xfId="15" applyNumberFormat="1" applyFont="1" applyFill="1" applyBorder="1" applyAlignment="1" applyProtection="1">
      <alignment vertical="center"/>
      <protection locked="0"/>
    </xf>
    <xf numFmtId="0" fontId="13" fillId="0" borderId="0" xfId="13" applyFont="1" applyAlignment="1">
      <alignment vertical="center"/>
    </xf>
    <xf numFmtId="2" fontId="3" fillId="2" borderId="3" xfId="15" applyNumberFormat="1" applyFont="1" applyFill="1" applyBorder="1" applyAlignment="1" applyProtection="1">
      <alignment horizontal="center" vertical="center"/>
      <protection locked="0"/>
    </xf>
    <xf numFmtId="0" fontId="3" fillId="2" borderId="3" xfId="15" applyFont="1" applyFill="1" applyBorder="1" applyAlignment="1" applyProtection="1">
      <alignment horizontal="center" vertical="center"/>
      <protection locked="0"/>
    </xf>
    <xf numFmtId="2" fontId="3" fillId="2" borderId="2" xfId="15" applyNumberFormat="1" applyFont="1" applyFill="1" applyBorder="1" applyAlignment="1" applyProtection="1">
      <alignment horizontal="right" vertical="center"/>
      <protection locked="0"/>
    </xf>
    <xf numFmtId="0" fontId="12" fillId="0" borderId="0" xfId="13" applyFont="1" applyAlignment="1">
      <alignment horizontal="left" vertical="center"/>
    </xf>
    <xf numFmtId="0" fontId="14" fillId="0" borderId="2" xfId="13" applyFont="1" applyBorder="1" applyAlignment="1" applyProtection="1">
      <alignment vertical="center"/>
    </xf>
    <xf numFmtId="2" fontId="3" fillId="2" borderId="2" xfId="15" applyNumberFormat="1" applyFont="1" applyFill="1" applyBorder="1" applyAlignment="1" applyProtection="1">
      <alignment horizontal="center" vertical="center"/>
      <protection locked="0"/>
    </xf>
    <xf numFmtId="0" fontId="14" fillId="0" borderId="0" xfId="13" applyFont="1" applyAlignment="1">
      <alignment vertical="center"/>
    </xf>
    <xf numFmtId="0" fontId="3" fillId="2" borderId="3" xfId="15" applyFont="1" applyFill="1" applyBorder="1" applyAlignment="1" applyProtection="1">
      <alignment vertical="center"/>
      <protection locked="0"/>
    </xf>
    <xf numFmtId="0" fontId="3" fillId="2" borderId="3" xfId="15" applyFont="1" applyFill="1" applyBorder="1" applyAlignment="1" applyProtection="1">
      <alignment vertical="center"/>
    </xf>
    <xf numFmtId="0" fontId="3" fillId="0" borderId="0" xfId="15" applyFont="1" applyAlignment="1">
      <alignment horizontal="right" vertical="center"/>
    </xf>
    <xf numFmtId="0" fontId="3" fillId="2" borderId="2" xfId="15" applyFont="1" applyFill="1" applyBorder="1" applyAlignment="1">
      <alignment horizontal="center" vertical="center"/>
    </xf>
    <xf numFmtId="0" fontId="3" fillId="0" borderId="0" xfId="15" applyFont="1" applyBorder="1" applyAlignment="1">
      <alignment horizontal="right" vertical="center"/>
    </xf>
    <xf numFmtId="0" fontId="3" fillId="0" borderId="0" xfId="15" applyFont="1" applyAlignment="1">
      <alignment horizontal="left" vertical="center"/>
    </xf>
    <xf numFmtId="0" fontId="1" fillId="0" borderId="4" xfId="15" applyFont="1" applyBorder="1" applyAlignment="1">
      <alignment horizontal="center" vertical="center"/>
    </xf>
    <xf numFmtId="0" fontId="15" fillId="0" borderId="4" xfId="13" applyFont="1" applyBorder="1" applyAlignment="1">
      <alignment horizontal="center" vertical="center" wrapText="1"/>
    </xf>
    <xf numFmtId="0" fontId="3" fillId="0" borderId="3" xfId="15" applyFont="1" applyBorder="1" applyProtection="1"/>
    <xf numFmtId="0" fontId="3" fillId="2" borderId="5" xfId="15" applyFont="1" applyFill="1" applyBorder="1" applyProtection="1">
      <protection locked="0"/>
    </xf>
    <xf numFmtId="3" fontId="3" fillId="2" borderId="5" xfId="15" applyNumberFormat="1" applyFont="1" applyFill="1" applyBorder="1" applyProtection="1">
      <protection locked="0"/>
    </xf>
    <xf numFmtId="0" fontId="3" fillId="0" borderId="0" xfId="15" applyFont="1" applyBorder="1" applyProtection="1"/>
    <xf numFmtId="0" fontId="3" fillId="2" borderId="6" xfId="15" applyFont="1" applyFill="1" applyBorder="1" applyProtection="1">
      <protection locked="0"/>
    </xf>
    <xf numFmtId="3" fontId="3" fillId="2" borderId="6" xfId="15" applyNumberFormat="1" applyFont="1" applyFill="1" applyBorder="1" applyProtection="1">
      <protection locked="0"/>
    </xf>
    <xf numFmtId="0" fontId="3" fillId="0" borderId="7" xfId="15" applyFont="1" applyBorder="1" applyProtection="1"/>
    <xf numFmtId="0" fontId="3" fillId="0" borderId="8" xfId="15" applyFont="1" applyBorder="1"/>
    <xf numFmtId="0" fontId="3" fillId="0" borderId="3" xfId="15" applyFont="1" applyBorder="1"/>
    <xf numFmtId="0" fontId="3" fillId="2" borderId="4" xfId="15" applyFont="1" applyFill="1" applyBorder="1" applyProtection="1">
      <protection locked="0"/>
    </xf>
    <xf numFmtId="0" fontId="3" fillId="0" borderId="9" xfId="15" applyFont="1" applyBorder="1"/>
    <xf numFmtId="0" fontId="3" fillId="2" borderId="10" xfId="15" applyFont="1" applyFill="1" applyBorder="1" applyProtection="1">
      <protection locked="0"/>
    </xf>
    <xf numFmtId="0" fontId="3" fillId="0" borderId="2" xfId="15" applyFont="1" applyBorder="1" applyProtection="1"/>
    <xf numFmtId="0" fontId="3" fillId="0" borderId="5" xfId="15" applyFont="1" applyBorder="1" applyAlignment="1">
      <alignment vertical="center"/>
    </xf>
    <xf numFmtId="0" fontId="3" fillId="0" borderId="6" xfId="15" applyFont="1" applyBorder="1" applyAlignment="1">
      <alignment vertical="center"/>
    </xf>
    <xf numFmtId="0" fontId="14" fillId="0" borderId="7" xfId="13" applyFont="1" applyBorder="1" applyAlignment="1" applyProtection="1">
      <alignment vertical="center"/>
    </xf>
    <xf numFmtId="0" fontId="14" fillId="0" borderId="0" xfId="13" applyFont="1" applyAlignment="1">
      <alignment horizontal="right" vertical="center"/>
    </xf>
    <xf numFmtId="3" fontId="3" fillId="2" borderId="2" xfId="15" applyNumberFormat="1" applyFont="1" applyFill="1" applyBorder="1" applyAlignment="1" applyProtection="1">
      <alignment horizontal="center" vertical="center"/>
      <protection locked="0"/>
    </xf>
    <xf numFmtId="0" fontId="14" fillId="0" borderId="2" xfId="13" applyFont="1" applyFill="1" applyBorder="1" applyAlignment="1" applyProtection="1">
      <alignment vertical="center"/>
    </xf>
    <xf numFmtId="3" fontId="3" fillId="2" borderId="0" xfId="15" applyNumberFormat="1" applyFont="1" applyFill="1" applyBorder="1" applyAlignment="1" applyProtection="1">
      <alignment horizontal="center" vertical="center"/>
      <protection locked="0"/>
    </xf>
    <xf numFmtId="0" fontId="14" fillId="0" borderId="0" xfId="13" applyFont="1" applyFill="1" applyBorder="1" applyAlignment="1" applyProtection="1">
      <alignment vertical="center"/>
    </xf>
    <xf numFmtId="0" fontId="3" fillId="0" borderId="0" xfId="15" applyFont="1" applyFill="1" applyBorder="1" applyAlignment="1" applyProtection="1">
      <alignment vertical="center"/>
    </xf>
    <xf numFmtId="0" fontId="3" fillId="2" borderId="2" xfId="15" applyNumberFormat="1" applyFont="1" applyFill="1" applyBorder="1" applyAlignment="1" applyProtection="1">
      <alignment horizontal="center" vertical="center"/>
      <protection locked="0"/>
    </xf>
    <xf numFmtId="0" fontId="3" fillId="0" borderId="2" xfId="15" applyFont="1" applyFill="1" applyBorder="1" applyAlignment="1" applyProtection="1">
      <alignment vertical="center"/>
    </xf>
    <xf numFmtId="0" fontId="3" fillId="2" borderId="2" xfId="14" applyNumberFormat="1" applyFill="1" applyBorder="1" applyAlignment="1" applyProtection="1">
      <alignment horizontal="center" vertical="center"/>
      <protection locked="0"/>
    </xf>
    <xf numFmtId="0" fontId="14" fillId="2" borderId="2" xfId="13" applyFon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14" fillId="0" borderId="0" xfId="13" applyFont="1" applyAlignment="1">
      <alignment horizontal="right" vertical="center" shrinkToFit="1"/>
    </xf>
    <xf numFmtId="0" fontId="0" fillId="0" borderId="0" xfId="0" applyFill="1" applyBorder="1" applyProtection="1"/>
    <xf numFmtId="49" fontId="3" fillId="2" borderId="2" xfId="15" applyNumberFormat="1" applyFont="1" applyFill="1" applyBorder="1" applyAlignment="1" applyProtection="1">
      <alignment horizontal="right" vertical="center"/>
      <protection locked="0"/>
    </xf>
    <xf numFmtId="0" fontId="8" fillId="0" borderId="8" xfId="15" applyFont="1" applyBorder="1"/>
    <xf numFmtId="0" fontId="0" fillId="0" borderId="8" xfId="0" applyBorder="1" applyProtection="1"/>
    <xf numFmtId="0" fontId="3" fillId="0" borderId="11" xfId="15" applyFont="1" applyBorder="1" applyProtection="1"/>
    <xf numFmtId="0" fontId="3" fillId="0" borderId="11" xfId="15" applyFont="1" applyBorder="1"/>
    <xf numFmtId="0" fontId="3" fillId="0" borderId="2" xfId="15" applyFont="1" applyBorder="1"/>
    <xf numFmtId="0" fontId="0" fillId="0" borderId="8" xfId="0" applyFill="1" applyBorder="1" applyProtection="1"/>
    <xf numFmtId="0" fontId="8" fillId="0" borderId="0" xfId="0" applyFont="1" applyBorder="1" applyProtection="1"/>
    <xf numFmtId="0" fontId="8" fillId="0" borderId="3" xfId="0" applyFont="1" applyBorder="1" applyProtection="1"/>
    <xf numFmtId="0" fontId="10" fillId="0" borderId="0" xfId="15" applyFont="1" applyAlignment="1">
      <alignment vertical="center"/>
    </xf>
    <xf numFmtId="0" fontId="16" fillId="0" borderId="3" xfId="15" applyFont="1" applyBorder="1" applyProtection="1"/>
    <xf numFmtId="0" fontId="3" fillId="2" borderId="11" xfId="15" applyFont="1" applyFill="1" applyBorder="1"/>
    <xf numFmtId="0" fontId="17" fillId="2" borderId="3" xfId="15" applyFont="1" applyFill="1" applyBorder="1" applyAlignment="1" applyProtection="1">
      <alignment vertical="center"/>
      <protection locked="0"/>
    </xf>
    <xf numFmtId="0" fontId="3" fillId="2" borderId="3" xfId="15" applyFont="1" applyFill="1" applyBorder="1"/>
    <xf numFmtId="0" fontId="0" fillId="0" borderId="9" xfId="0" applyFill="1" applyBorder="1" applyProtection="1"/>
    <xf numFmtId="0" fontId="7" fillId="0" borderId="0" xfId="14" applyFont="1" applyAlignment="1">
      <alignment horizontal="left"/>
    </xf>
    <xf numFmtId="0" fontId="3" fillId="0" borderId="0" xfId="0" applyFont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8" xfId="15" applyFont="1" applyBorder="1" applyAlignment="1">
      <alignment horizontal="center" vertical="center"/>
    </xf>
    <xf numFmtId="0" fontId="1" fillId="0" borderId="3" xfId="15" applyFont="1" applyBorder="1" applyAlignment="1">
      <alignment horizontal="center" vertical="center"/>
    </xf>
    <xf numFmtId="0" fontId="1" fillId="0" borderId="11" xfId="15" applyFont="1" applyBorder="1" applyAlignment="1">
      <alignment horizontal="center" vertical="center"/>
    </xf>
    <xf numFmtId="0" fontId="14" fillId="0" borderId="0" xfId="13" applyFont="1" applyAlignment="1">
      <alignment horizontal="center" vertical="center"/>
    </xf>
  </cellXfs>
  <cellStyles count="16">
    <cellStyle name="2decimal" xfId="1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Currency [0]b" xfId="10"/>
    <cellStyle name="currency(2)" xfId="11"/>
    <cellStyle name="Normal" xfId="0" builtinId="0"/>
    <cellStyle name="Normal - Style1" xfId="12"/>
    <cellStyle name="Normal_Blank Daily" xfId="13"/>
    <cellStyle name="Normal_Blank Frac" xfId="14"/>
    <cellStyle name="Normal_Book1new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11</xdr:col>
      <xdr:colOff>704850</xdr:colOff>
      <xdr:row>0</xdr:row>
      <xdr:rowOff>0</xdr:rowOff>
    </xdr:to>
    <xdr:sp macro="" textlink="" fLocksText="0">
      <xdr:nvSpPr>
        <xdr:cNvPr id="8193" name="Text Box 1"/>
        <xdr:cNvSpPr txBox="1">
          <a:spLocks noChangeArrowheads="1"/>
        </xdr:cNvSpPr>
      </xdr:nvSpPr>
      <xdr:spPr bwMode="auto">
        <a:xfrm>
          <a:off x="866775" y="0"/>
          <a:ext cx="6991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LMR (3) 330.0 - 332.0 </a:t>
          </a: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Filled well and get brake down at 18.2 mpa. Pumped a pad of m3 plus N2. Fraced with tonnes 20/40 sand in m3 plus N2. Max sand concentration kg/m3 st formation. Max pressure mpa, average pressure mpa. Flush with m3. ISIP - mpa.</a:t>
          </a:r>
        </a:p>
        <a:p>
          <a:pPr algn="just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LMH     311.0 - 313.0</a:t>
          </a: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Filled well and get brake down at 18.2 mpa. Pumped a pad of m3 plus N2. Fraced with tonnes 20/40 sand in m3 plus N2. Max sand concentration kg/m3 st formation. Max pressure mpa, average pressure mpa. Flush with m3. ISIP - mpa.</a:t>
          </a:r>
        </a:p>
        <a:p>
          <a:pPr algn="just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UMR (2) 286.0 - 288.0 </a:t>
          </a: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Filled well and get brake down at 18.2 mpa. Pumped a pad of m3 plus N2. Fraced with tonnes 20/40 sand in m3 plus N2. Max sand concentration kg/m3 st formation. Max pressure mpa, average pressure mpa. Flush with m3. ISIP - mpa.</a:t>
          </a:r>
        </a:p>
        <a:p>
          <a:pPr algn="just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UMR     270.5 - 273.5</a:t>
          </a:r>
        </a:p>
        <a:p>
          <a:pPr algn="just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Filled well and get brake down at 18.2 mpa. Pumped a pad of m3 plus N2. Fraced with tonnes 20/40 sand in m3 plus N2. Max sand concentration kg/m3 st formation. Max pressure mpa, average pressure mpa. Flush with m3. ISIP - mpa.</a:t>
          </a:r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194" name="Text Box 2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195" name="Text Box 3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ru-RU"/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196" name="Text Box 4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197" name="Text Box 5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198" name="Text Box 6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ru-RU"/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199" name="Text Box 7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200" name="Text Box 8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201" name="Text Box 9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ru-RU"/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202" name="Text Box 10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203" name="Text Box 11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204" name="Text Box 12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ru-RU"/>
        </a:p>
      </xdr:txBody>
    </xdr:sp>
    <xdr:clientData fLocksWithSheet="0"/>
  </xdr:twoCellAnchor>
  <xdr:twoCellAnchor>
    <xdr:from>
      <xdr:col>8</xdr:col>
      <xdr:colOff>9525</xdr:colOff>
      <xdr:row>0</xdr:row>
      <xdr:rowOff>0</xdr:rowOff>
    </xdr:from>
    <xdr:to>
      <xdr:col>11</xdr:col>
      <xdr:colOff>590550</xdr:colOff>
      <xdr:row>0</xdr:row>
      <xdr:rowOff>0</xdr:rowOff>
    </xdr:to>
    <xdr:sp macro="" textlink="" fLocksText="0">
      <xdr:nvSpPr>
        <xdr:cNvPr id="8205" name="Text Box 13"/>
        <xdr:cNvSpPr txBox="1">
          <a:spLocks noChangeArrowheads="1"/>
        </xdr:cNvSpPr>
      </xdr:nvSpPr>
      <xdr:spPr bwMode="auto">
        <a:xfrm>
          <a:off x="4581525" y="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2</xdr:col>
      <xdr:colOff>19050</xdr:colOff>
      <xdr:row>0</xdr:row>
      <xdr:rowOff>0</xdr:rowOff>
    </xdr:from>
    <xdr:to>
      <xdr:col>9</xdr:col>
      <xdr:colOff>704850</xdr:colOff>
      <xdr:row>0</xdr:row>
      <xdr:rowOff>0</xdr:rowOff>
    </xdr:to>
    <xdr:sp macro="" textlink="" fLocksText="0">
      <xdr:nvSpPr>
        <xdr:cNvPr id="8207" name="Text Box 15"/>
        <xdr:cNvSpPr txBox="1">
          <a:spLocks noChangeArrowheads="1"/>
        </xdr:cNvSpPr>
      </xdr:nvSpPr>
      <xdr:spPr bwMode="auto">
        <a:xfrm>
          <a:off x="847725" y="0"/>
          <a:ext cx="5010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Продолжение АКЦ до 3170 м. Верх цемента 2030 м.  Демонтаж обор-я ГИС</a:t>
          </a:r>
        </a:p>
        <a:p>
          <a:pPr algn="just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>
    <xdr:from>
      <xdr:col>2</xdr:col>
      <xdr:colOff>38100</xdr:colOff>
      <xdr:row>51</xdr:row>
      <xdr:rowOff>0</xdr:rowOff>
    </xdr:from>
    <xdr:to>
      <xdr:col>11</xdr:col>
      <xdr:colOff>704850</xdr:colOff>
      <xdr:row>51</xdr:row>
      <xdr:rowOff>0</xdr:rowOff>
    </xdr:to>
    <xdr:sp macro="" textlink="" fLocksText="0">
      <xdr:nvSpPr>
        <xdr:cNvPr id="8208" name="Text Box 16"/>
        <xdr:cNvSpPr txBox="1">
          <a:spLocks noChangeArrowheads="1"/>
        </xdr:cNvSpPr>
      </xdr:nvSpPr>
      <xdr:spPr bwMode="auto">
        <a:xfrm>
          <a:off x="866775" y="9696450"/>
          <a:ext cx="6991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LMR (3) 330.0 - 332.0 </a:t>
          </a: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Filled well and get brake down at 18.2 mpa. Pumped a pad of m3 plus N2. Fraced with tonnes 20/40 sand in m3 plus N2. Max sand concentration kg/m3 st formation. Max pressure mpa, average pressure mpa. Flush with m3. ISIP - mpa.</a:t>
          </a:r>
        </a:p>
        <a:p>
          <a:pPr algn="just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LMH     311.0 - 313.0</a:t>
          </a: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Filled well and get brake down at 18.2 mpa. Pumped a pad of m3 plus N2. Fraced with tonnes 20/40 sand in m3 plus N2. Max sand concentration kg/m3 st formation. Max pressure mpa, average pressure mpa. Flush with m3. ISIP - mpa.</a:t>
          </a:r>
        </a:p>
        <a:p>
          <a:pPr algn="just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UMR (2) 286.0 - 288.0 </a:t>
          </a: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Filled well and get brake down at 18.2 mpa. Pumped a pad of m3 plus N2. Fraced with tonnes 20/40 sand in m3 plus N2. Max sand concentration kg/m3 st formation. Max pressure mpa, average pressure mpa. Flush with m3. ISIP - mpa.</a:t>
          </a:r>
        </a:p>
        <a:p>
          <a:pPr algn="just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UMR     270.5 - 273.5</a:t>
          </a:r>
        </a:p>
        <a:p>
          <a:pPr algn="just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Filled well and get brake down at 18.2 mpa. Pumped a pad of m3 plus N2. Fraced with tonnes 20/40 sand in m3 plus N2. Max sand concentration kg/m3 st formation. Max pressure mpa, average pressure mpa. Flush with m3. ISIP - mpa.</a:t>
          </a:r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09" name="Text Box 17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0" name="Text Box 18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ru-RU"/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1" name="Text Box 19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2" name="Text Box 20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3" name="Text Box 21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ru-RU"/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4" name="Text Box 22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5" name="Text Box 23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6" name="Text Box 24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ru-RU"/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7" name="Text Box 25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8" name="Text Box 26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19" name="Text Box 27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just" rtl="0">
            <a:defRPr sz="1000"/>
          </a:pPr>
          <a:endParaRPr lang="ru-RU"/>
        </a:p>
      </xdr:txBody>
    </xdr:sp>
    <xdr:clientData fLocksWithSheet="0"/>
  </xdr:twoCellAnchor>
  <xdr:twoCellAnchor>
    <xdr:from>
      <xdr:col>8</xdr:col>
      <xdr:colOff>9525</xdr:colOff>
      <xdr:row>51</xdr:row>
      <xdr:rowOff>0</xdr:rowOff>
    </xdr:from>
    <xdr:to>
      <xdr:col>11</xdr:col>
      <xdr:colOff>590550</xdr:colOff>
      <xdr:row>51</xdr:row>
      <xdr:rowOff>0</xdr:rowOff>
    </xdr:to>
    <xdr:sp macro="" textlink="" fLocksText="0">
      <xdr:nvSpPr>
        <xdr:cNvPr id="8220" name="Text Box 28"/>
        <xdr:cNvSpPr txBox="1">
          <a:spLocks noChangeArrowheads="1"/>
        </xdr:cNvSpPr>
      </xdr:nvSpPr>
      <xdr:spPr bwMode="auto">
        <a:xfrm>
          <a:off x="4581525" y="96964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Versagel 1200 C02 Assist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1"/>
  <sheetViews>
    <sheetView view="pageBreakPreview" zoomScale="115" zoomScaleNormal="75" zoomScaleSheetLayoutView="115" workbookViewId="0">
      <selection activeCell="F3" sqref="F3"/>
    </sheetView>
  </sheetViews>
  <sheetFormatPr defaultRowHeight="12.75" x14ac:dyDescent="0.2"/>
  <cols>
    <col min="1" max="1" width="3.28515625" customWidth="1"/>
    <col min="2" max="2" width="11.7109375" customWidth="1"/>
    <col min="3" max="10" width="11" customWidth="1"/>
    <col min="11" max="11" width="12" customWidth="1"/>
  </cols>
  <sheetData>
    <row r="2" spans="2:12" ht="23.25" x14ac:dyDescent="0.35">
      <c r="F2" s="127" t="s">
        <v>120</v>
      </c>
    </row>
    <row r="4" spans="2:12" ht="18" customHeight="1" x14ac:dyDescent="0.2">
      <c r="C4" s="1"/>
      <c r="H4" s="2" t="s">
        <v>0</v>
      </c>
      <c r="I4" s="3" t="s">
        <v>117</v>
      </c>
      <c r="J4" s="2" t="s">
        <v>1</v>
      </c>
      <c r="K4" s="4" t="s">
        <v>117</v>
      </c>
      <c r="L4" s="5"/>
    </row>
    <row r="6" spans="2:12" ht="18" customHeight="1" x14ac:dyDescent="0.2">
      <c r="B6" s="2" t="s">
        <v>2</v>
      </c>
      <c r="C6" s="5"/>
      <c r="D6" s="6" t="s">
        <v>117</v>
      </c>
      <c r="E6" s="7"/>
      <c r="F6" s="8"/>
      <c r="G6" s="9"/>
      <c r="H6" s="7"/>
      <c r="I6" s="10"/>
      <c r="J6" s="2" t="s">
        <v>3</v>
      </c>
      <c r="K6" s="11" t="s">
        <v>117</v>
      </c>
      <c r="L6" s="5"/>
    </row>
    <row r="7" spans="2:12" ht="18" customHeight="1" x14ac:dyDescent="0.2">
      <c r="B7" s="2" t="s">
        <v>4</v>
      </c>
      <c r="C7" s="12" t="s">
        <v>117</v>
      </c>
      <c r="D7" s="2" t="s">
        <v>5</v>
      </c>
      <c r="E7" s="12" t="s">
        <v>117</v>
      </c>
      <c r="F7" s="2" t="s">
        <v>6</v>
      </c>
      <c r="G7" s="12"/>
      <c r="H7" s="2"/>
      <c r="I7" s="13" t="s">
        <v>7</v>
      </c>
      <c r="J7" s="2" t="s">
        <v>8</v>
      </c>
      <c r="K7" s="14"/>
      <c r="L7" s="15" t="s">
        <v>107</v>
      </c>
    </row>
    <row r="8" spans="2:12" ht="18" customHeight="1" x14ac:dyDescent="0.2">
      <c r="B8" s="2" t="s">
        <v>9</v>
      </c>
      <c r="C8" s="16" t="s">
        <v>117</v>
      </c>
      <c r="D8" s="10" t="s">
        <v>10</v>
      </c>
      <c r="E8" s="15" t="s">
        <v>11</v>
      </c>
      <c r="F8" s="2" t="s">
        <v>12</v>
      </c>
      <c r="G8" s="16" t="s">
        <v>117</v>
      </c>
      <c r="H8" s="10" t="s">
        <v>10</v>
      </c>
      <c r="I8" s="15" t="s">
        <v>11</v>
      </c>
      <c r="J8" s="2" t="s">
        <v>13</v>
      </c>
      <c r="K8" s="3"/>
      <c r="L8" s="15" t="s">
        <v>107</v>
      </c>
    </row>
    <row r="9" spans="2:12" ht="18" customHeight="1" x14ac:dyDescent="0.2">
      <c r="B9" s="2" t="s">
        <v>109</v>
      </c>
      <c r="C9" s="2"/>
      <c r="D9" s="3">
        <v>5</v>
      </c>
      <c r="E9" s="2"/>
      <c r="F9" s="13" t="s">
        <v>14</v>
      </c>
      <c r="G9" s="17"/>
      <c r="H9" s="2" t="s">
        <v>15</v>
      </c>
      <c r="I9" s="2"/>
      <c r="J9" s="13" t="s">
        <v>16</v>
      </c>
      <c r="K9" s="12"/>
      <c r="L9" s="2" t="s">
        <v>15</v>
      </c>
    </row>
    <row r="10" spans="2:12" ht="18" customHeight="1" x14ac:dyDescent="0.2">
      <c r="B10" s="2" t="s">
        <v>17</v>
      </c>
      <c r="C10" s="2"/>
      <c r="D10" s="9"/>
      <c r="E10" s="7"/>
      <c r="F10" s="7"/>
      <c r="G10" s="7"/>
      <c r="H10" s="7"/>
      <c r="I10" s="7"/>
      <c r="J10" s="7"/>
      <c r="K10" s="7"/>
      <c r="L10" s="7"/>
    </row>
    <row r="11" spans="2:12" ht="18" customHeight="1" x14ac:dyDescent="0.2">
      <c r="B11" s="2" t="s">
        <v>18</v>
      </c>
      <c r="C11" s="2"/>
      <c r="D11" s="18" t="s">
        <v>117</v>
      </c>
      <c r="E11" s="19"/>
      <c r="F11" s="19"/>
      <c r="G11" s="19"/>
      <c r="H11" s="19"/>
      <c r="I11" s="19"/>
      <c r="J11" s="19"/>
      <c r="K11" s="19"/>
      <c r="L11" s="19"/>
    </row>
    <row r="12" spans="2:12" ht="18" customHeight="1" x14ac:dyDescent="0.2">
      <c r="B12" s="2" t="s">
        <v>19</v>
      </c>
      <c r="C12" s="2"/>
      <c r="D12" s="13" t="s">
        <v>20</v>
      </c>
      <c r="E12" s="14"/>
      <c r="F12" s="2"/>
      <c r="G12" s="13" t="s">
        <v>21</v>
      </c>
      <c r="H12" s="20"/>
      <c r="I12" s="19"/>
      <c r="J12" s="19"/>
      <c r="K12" s="19"/>
      <c r="L12" s="19"/>
    </row>
    <row r="13" spans="2:12" ht="18" customHeight="1" x14ac:dyDescent="0.2">
      <c r="B13" s="2"/>
      <c r="C13" s="2"/>
      <c r="D13" s="13" t="s">
        <v>20</v>
      </c>
      <c r="E13" s="14"/>
      <c r="F13" s="2"/>
      <c r="G13" s="13" t="s">
        <v>21</v>
      </c>
      <c r="H13" s="20"/>
      <c r="I13" s="19"/>
      <c r="J13" s="19"/>
      <c r="K13" s="19"/>
      <c r="L13" s="19"/>
    </row>
    <row r="14" spans="2:12" ht="18" customHeight="1" x14ac:dyDescent="0.2">
      <c r="B14" s="2" t="s">
        <v>22</v>
      </c>
      <c r="C14" s="2"/>
      <c r="D14" s="2"/>
      <c r="E14" s="13" t="s">
        <v>23</v>
      </c>
      <c r="F14" s="21" t="s">
        <v>117</v>
      </c>
      <c r="H14" s="13" t="s">
        <v>25</v>
      </c>
      <c r="I14" s="22" t="s">
        <v>24</v>
      </c>
      <c r="K14" s="23" t="s">
        <v>26</v>
      </c>
      <c r="L14" s="22" t="s">
        <v>24</v>
      </c>
    </row>
    <row r="15" spans="2:12" ht="18" customHeight="1" x14ac:dyDescent="0.2">
      <c r="B15" s="2" t="s">
        <v>27</v>
      </c>
      <c r="C15" s="2"/>
      <c r="D15" s="9"/>
      <c r="E15" s="7"/>
      <c r="F15" s="7"/>
      <c r="G15" s="7"/>
      <c r="H15" s="7"/>
      <c r="I15" s="7"/>
      <c r="J15" s="7"/>
      <c r="K15" s="7"/>
      <c r="L15" s="7"/>
    </row>
    <row r="16" spans="2:12" ht="18" customHeight="1" x14ac:dyDescent="0.2">
      <c r="B16" s="24" t="s">
        <v>28</v>
      </c>
      <c r="C16" s="2"/>
      <c r="D16" s="25" t="s">
        <v>117</v>
      </c>
      <c r="E16" s="19"/>
      <c r="F16" s="19"/>
      <c r="G16" s="19"/>
      <c r="H16" s="19"/>
      <c r="I16" s="19"/>
      <c r="J16" s="19"/>
      <c r="K16" s="19"/>
      <c r="L16" s="19"/>
    </row>
    <row r="17" spans="2:12" x14ac:dyDescent="0.2">
      <c r="C17" s="26"/>
    </row>
    <row r="18" spans="2:12" ht="25.5" x14ac:dyDescent="0.2">
      <c r="B18" s="27" t="s">
        <v>29</v>
      </c>
      <c r="C18" s="129" t="s">
        <v>30</v>
      </c>
      <c r="D18" s="130"/>
      <c r="E18" s="130"/>
      <c r="F18" s="130"/>
      <c r="G18" s="130"/>
      <c r="H18" s="130"/>
      <c r="I18" s="130"/>
      <c r="J18" s="131"/>
      <c r="K18" s="28" t="s">
        <v>31</v>
      </c>
      <c r="L18" s="27" t="s">
        <v>118</v>
      </c>
    </row>
    <row r="19" spans="2:12" x14ac:dyDescent="0.2">
      <c r="B19" s="109" t="s">
        <v>117</v>
      </c>
      <c r="C19" s="126" t="s">
        <v>117</v>
      </c>
      <c r="D19" s="29"/>
      <c r="E19" s="29"/>
      <c r="F19" s="29"/>
      <c r="G19" s="29"/>
      <c r="H19" s="29"/>
      <c r="I19" s="29"/>
      <c r="J19" s="29"/>
      <c r="K19" s="30"/>
      <c r="L19" s="31"/>
    </row>
    <row r="20" spans="2:12" x14ac:dyDescent="0.2">
      <c r="B20" s="109" t="s">
        <v>117</v>
      </c>
      <c r="C20" s="29" t="s">
        <v>117</v>
      </c>
      <c r="D20" s="29"/>
      <c r="E20" s="29"/>
      <c r="F20" s="29"/>
      <c r="G20" s="29"/>
      <c r="H20" s="29"/>
      <c r="I20" s="29"/>
      <c r="J20" s="29"/>
      <c r="K20" s="30"/>
      <c r="L20" s="31"/>
    </row>
    <row r="21" spans="2:12" x14ac:dyDescent="0.2">
      <c r="B21" s="109" t="s">
        <v>117</v>
      </c>
      <c r="C21" s="120" t="s">
        <v>117</v>
      </c>
      <c r="D21" s="29"/>
      <c r="E21" s="29"/>
      <c r="F21" s="29"/>
      <c r="G21" s="29"/>
      <c r="H21" s="29"/>
      <c r="I21" s="29"/>
      <c r="J21" s="29"/>
      <c r="K21" s="30"/>
      <c r="L21" s="31"/>
    </row>
    <row r="22" spans="2:12" x14ac:dyDescent="0.2">
      <c r="B22" s="109"/>
      <c r="C22" s="118"/>
      <c r="D22" s="29"/>
      <c r="E22" s="29"/>
      <c r="F22" s="29"/>
      <c r="G22" s="29"/>
      <c r="H22" s="29"/>
      <c r="I22" s="29"/>
      <c r="J22" s="29"/>
      <c r="K22" s="30" t="s">
        <v>32</v>
      </c>
      <c r="L22" s="31"/>
    </row>
    <row r="23" spans="2:12" x14ac:dyDescent="0.2">
      <c r="B23" s="109"/>
      <c r="C23" s="126" t="s">
        <v>117</v>
      </c>
      <c r="D23" s="32"/>
      <c r="E23" s="32"/>
      <c r="F23" s="32"/>
      <c r="G23" s="32"/>
      <c r="H23" s="32"/>
      <c r="I23" s="32"/>
      <c r="J23" s="32"/>
      <c r="K23" s="30" t="s">
        <v>103</v>
      </c>
      <c r="L23" s="34"/>
    </row>
    <row r="24" spans="2:12" x14ac:dyDescent="0.2">
      <c r="B24" s="109"/>
      <c r="C24" s="118"/>
      <c r="D24" s="29"/>
      <c r="E24" s="29"/>
      <c r="F24" s="29"/>
      <c r="G24" s="29"/>
      <c r="H24" s="29"/>
      <c r="I24" s="29"/>
      <c r="J24" s="29"/>
      <c r="K24" s="40" t="s">
        <v>33</v>
      </c>
      <c r="L24" s="31">
        <v>1000</v>
      </c>
    </row>
    <row r="25" spans="2:12" x14ac:dyDescent="0.2">
      <c r="B25" s="109"/>
      <c r="C25" s="126"/>
      <c r="D25" s="32"/>
      <c r="E25" s="32"/>
      <c r="F25" s="32"/>
      <c r="G25" s="32"/>
      <c r="H25" s="32"/>
      <c r="I25" s="32"/>
      <c r="J25" s="32"/>
      <c r="K25" s="30" t="s">
        <v>34</v>
      </c>
      <c r="L25" s="34">
        <v>3300</v>
      </c>
    </row>
    <row r="26" spans="2:12" x14ac:dyDescent="0.2">
      <c r="B26" s="109"/>
      <c r="C26" s="29"/>
      <c r="D26" s="29"/>
      <c r="E26" s="29"/>
      <c r="F26" s="29"/>
      <c r="G26" s="29"/>
      <c r="H26" s="29"/>
      <c r="I26" s="29"/>
      <c r="J26" s="29"/>
      <c r="K26" s="33" t="s">
        <v>35</v>
      </c>
      <c r="L26" s="31">
        <v>50</v>
      </c>
    </row>
    <row r="27" spans="2:12" x14ac:dyDescent="0.2">
      <c r="B27" s="109"/>
      <c r="C27" s="29"/>
      <c r="D27" s="32"/>
      <c r="E27" s="32"/>
      <c r="F27" s="32"/>
      <c r="G27" s="32"/>
      <c r="H27" s="32"/>
      <c r="I27" s="32"/>
      <c r="J27" s="32"/>
      <c r="K27" s="30" t="s">
        <v>36</v>
      </c>
      <c r="L27" s="34">
        <v>100</v>
      </c>
    </row>
    <row r="28" spans="2:12" x14ac:dyDescent="0.2">
      <c r="B28" s="109"/>
      <c r="C28" s="36"/>
      <c r="D28" s="37"/>
      <c r="E28" s="29"/>
      <c r="F28" s="29"/>
      <c r="G28" s="29"/>
      <c r="H28" s="29"/>
      <c r="I28" s="29"/>
      <c r="J28" s="29"/>
      <c r="K28" s="30"/>
      <c r="L28" s="31"/>
    </row>
    <row r="29" spans="2:12" x14ac:dyDescent="0.2">
      <c r="B29" s="109"/>
      <c r="C29" s="126"/>
      <c r="D29" s="32"/>
      <c r="E29" s="32"/>
      <c r="F29" s="32"/>
      <c r="G29" s="32"/>
      <c r="H29" s="32"/>
      <c r="I29" s="32"/>
      <c r="J29" s="32"/>
      <c r="K29" s="33"/>
      <c r="L29" s="34"/>
    </row>
    <row r="30" spans="2:12" x14ac:dyDescent="0.2">
      <c r="B30" s="109"/>
      <c r="C30" s="35"/>
      <c r="D30" s="35"/>
      <c r="E30" s="35"/>
      <c r="F30" s="35"/>
      <c r="G30" s="35"/>
      <c r="H30" s="35"/>
      <c r="I30" s="35"/>
      <c r="J30" s="35"/>
      <c r="K30" s="30"/>
      <c r="L30" s="31"/>
    </row>
    <row r="31" spans="2:12" x14ac:dyDescent="0.2">
      <c r="B31" s="109"/>
      <c r="C31" s="36"/>
      <c r="D31" s="37"/>
      <c r="E31" s="37"/>
      <c r="F31" s="37"/>
      <c r="G31" s="37"/>
      <c r="H31" s="37"/>
      <c r="I31" s="37"/>
      <c r="J31" s="37"/>
      <c r="K31" s="38"/>
      <c r="L31" s="34"/>
    </row>
    <row r="32" spans="2:12" x14ac:dyDescent="0.2">
      <c r="B32" s="109"/>
      <c r="C32" s="39"/>
      <c r="K32" s="30"/>
      <c r="L32" s="31"/>
    </row>
    <row r="33" spans="2:12" x14ac:dyDescent="0.2">
      <c r="B33" s="109"/>
      <c r="C33" s="36"/>
      <c r="D33" s="37"/>
      <c r="E33" s="37"/>
      <c r="F33" s="37"/>
      <c r="G33" s="37"/>
      <c r="H33" s="37"/>
      <c r="I33" s="37"/>
      <c r="J33" s="37"/>
      <c r="K33" s="33"/>
      <c r="L33" s="34"/>
    </row>
    <row r="34" spans="2:12" x14ac:dyDescent="0.2">
      <c r="B34" s="109"/>
      <c r="C34" s="39"/>
      <c r="K34" s="30"/>
      <c r="L34" s="31"/>
    </row>
    <row r="35" spans="2:12" x14ac:dyDescent="0.2">
      <c r="B35" s="109"/>
      <c r="C35" s="36"/>
      <c r="D35" s="37"/>
      <c r="E35" s="37"/>
      <c r="F35" s="37"/>
      <c r="G35" s="37"/>
      <c r="H35" s="37"/>
      <c r="I35" s="37"/>
      <c r="J35" s="37"/>
      <c r="K35" s="33"/>
      <c r="L35" s="34"/>
    </row>
    <row r="36" spans="2:12" x14ac:dyDescent="0.2">
      <c r="B36" s="109"/>
      <c r="C36" s="39"/>
      <c r="K36" s="30"/>
      <c r="L36" s="31"/>
    </row>
    <row r="37" spans="2:12" x14ac:dyDescent="0.2">
      <c r="B37" s="109"/>
      <c r="C37" s="36"/>
      <c r="D37" s="37"/>
      <c r="E37" s="37"/>
      <c r="F37" s="37"/>
      <c r="G37" s="37"/>
      <c r="H37" s="37"/>
      <c r="I37" s="37"/>
      <c r="J37" s="37"/>
      <c r="K37" s="40"/>
      <c r="L37" s="34"/>
    </row>
    <row r="38" spans="2:12" x14ac:dyDescent="0.2">
      <c r="B38" s="109"/>
      <c r="C38" s="41"/>
      <c r="D38" s="41"/>
      <c r="E38" s="41"/>
      <c r="F38" s="41"/>
      <c r="G38" s="41"/>
      <c r="H38" s="41"/>
      <c r="I38" s="41"/>
      <c r="J38" s="41"/>
      <c r="K38" s="30"/>
      <c r="L38" s="31"/>
    </row>
    <row r="39" spans="2:12" x14ac:dyDescent="0.2">
      <c r="B39" s="109"/>
      <c r="C39" s="36" t="s">
        <v>108</v>
      </c>
      <c r="D39" s="120" t="s">
        <v>117</v>
      </c>
      <c r="E39" s="32"/>
      <c r="F39" s="32"/>
      <c r="G39" s="32"/>
      <c r="H39" s="32"/>
      <c r="I39" s="32"/>
      <c r="J39" s="32"/>
      <c r="K39" s="33"/>
      <c r="L39" s="34"/>
    </row>
    <row r="40" spans="2:12" x14ac:dyDescent="0.2">
      <c r="B40" s="109"/>
      <c r="C40" s="111"/>
      <c r="D40" s="29" t="s">
        <v>117</v>
      </c>
      <c r="E40" s="29"/>
      <c r="F40" s="29"/>
      <c r="G40" s="29"/>
      <c r="H40" s="29"/>
      <c r="I40" s="29"/>
      <c r="J40" s="29"/>
      <c r="K40" s="30"/>
      <c r="L40" s="31"/>
    </row>
    <row r="41" spans="2:12" x14ac:dyDescent="0.2">
      <c r="B41" s="109"/>
      <c r="C41" s="120"/>
      <c r="D41" s="119"/>
      <c r="E41" s="32"/>
      <c r="F41" s="32"/>
      <c r="G41" s="32"/>
      <c r="H41" s="32"/>
      <c r="I41" s="32"/>
      <c r="J41" s="32"/>
      <c r="K41" s="33"/>
      <c r="L41" s="34"/>
    </row>
    <row r="42" spans="2:12" x14ac:dyDescent="0.2">
      <c r="B42" s="109"/>
      <c r="C42" s="118"/>
      <c r="D42" s="29"/>
      <c r="E42" s="29"/>
      <c r="F42" s="29"/>
      <c r="G42" s="29"/>
      <c r="H42" s="29"/>
      <c r="I42" s="29"/>
      <c r="J42" s="29"/>
      <c r="K42" s="30"/>
      <c r="L42" s="31"/>
    </row>
    <row r="43" spans="2:12" x14ac:dyDescent="0.2">
      <c r="B43" s="109"/>
      <c r="C43" s="32" t="s">
        <v>117</v>
      </c>
      <c r="D43" s="32"/>
      <c r="E43" s="32"/>
      <c r="F43" s="32"/>
      <c r="G43" s="32"/>
      <c r="H43" s="32"/>
      <c r="I43" s="32"/>
      <c r="J43" s="32"/>
      <c r="K43" s="33"/>
      <c r="L43" s="34"/>
    </row>
    <row r="44" spans="2:12" x14ac:dyDescent="0.2">
      <c r="B44" s="109"/>
      <c r="C44" s="29"/>
      <c r="D44" s="29"/>
      <c r="E44" s="29"/>
      <c r="F44" s="29"/>
      <c r="G44" s="29"/>
      <c r="H44" s="29"/>
      <c r="I44" s="29"/>
      <c r="J44" s="29"/>
      <c r="K44" s="42" t="s">
        <v>37</v>
      </c>
      <c r="L44" s="43">
        <f>SUM(L19:L43)</f>
        <v>4450</v>
      </c>
    </row>
    <row r="45" spans="2:12" x14ac:dyDescent="0.2">
      <c r="B45" s="109"/>
      <c r="C45" s="32"/>
      <c r="D45" s="32"/>
      <c r="E45" s="32"/>
      <c r="F45" s="32"/>
      <c r="G45" s="32"/>
      <c r="H45" s="32"/>
      <c r="I45" s="32"/>
      <c r="J45" s="32"/>
      <c r="K45" s="44" t="s">
        <v>38</v>
      </c>
      <c r="L45" s="43">
        <v>34952</v>
      </c>
    </row>
    <row r="46" spans="2:12" x14ac:dyDescent="0.2">
      <c r="B46" s="109"/>
      <c r="C46" s="29"/>
      <c r="D46" s="29"/>
      <c r="E46" s="29"/>
      <c r="F46" s="29"/>
      <c r="G46" s="29"/>
      <c r="H46" s="29"/>
      <c r="I46" s="29"/>
      <c r="J46" s="29"/>
      <c r="K46" s="42" t="s">
        <v>39</v>
      </c>
      <c r="L46" s="43">
        <f>SUM(L44:L45)</f>
        <v>39402</v>
      </c>
    </row>
    <row r="47" spans="2:12" ht="18.75" customHeight="1" x14ac:dyDescent="0.2">
      <c r="B47" s="2" t="s">
        <v>40</v>
      </c>
      <c r="C47" s="17"/>
      <c r="D47" s="45" t="s">
        <v>15</v>
      </c>
      <c r="F47" s="13" t="s">
        <v>41</v>
      </c>
      <c r="G47" s="17"/>
      <c r="H47" s="2" t="s">
        <v>15</v>
      </c>
      <c r="I47" s="13" t="s">
        <v>42</v>
      </c>
      <c r="J47" s="46">
        <f>SUM(C47-G47)</f>
        <v>0</v>
      </c>
      <c r="K47" s="2" t="s">
        <v>15</v>
      </c>
    </row>
    <row r="48" spans="2:12" ht="18.75" customHeight="1" x14ac:dyDescent="0.2">
      <c r="B48" s="2" t="s">
        <v>106</v>
      </c>
      <c r="C48" s="2"/>
      <c r="D48" s="47"/>
      <c r="E48" s="7"/>
      <c r="F48" s="7"/>
      <c r="G48" s="2" t="s">
        <v>105</v>
      </c>
      <c r="H48" s="2"/>
      <c r="I48" s="47"/>
      <c r="J48" s="48"/>
      <c r="K48" s="48"/>
      <c r="L48" s="48"/>
    </row>
    <row r="49" spans="2:12" ht="18.75" customHeight="1" x14ac:dyDescent="0.2">
      <c r="B49" s="2" t="s">
        <v>43</v>
      </c>
      <c r="C49" s="2"/>
      <c r="D49" s="2"/>
      <c r="E49" s="3">
        <v>0</v>
      </c>
      <c r="F49" s="7"/>
      <c r="G49" s="2" t="s">
        <v>39</v>
      </c>
      <c r="H49" s="49"/>
      <c r="I49" s="50">
        <f>E49</f>
        <v>0</v>
      </c>
      <c r="J49" s="48"/>
      <c r="K49" s="48"/>
      <c r="L49" s="48"/>
    </row>
    <row r="50" spans="2:12" ht="18.75" customHeight="1" x14ac:dyDescent="0.2">
      <c r="B50" s="2" t="s">
        <v>44</v>
      </c>
      <c r="C50" s="2"/>
      <c r="D50" s="2"/>
      <c r="E50" s="13" t="s">
        <v>34</v>
      </c>
      <c r="F50" s="3" t="s">
        <v>117</v>
      </c>
      <c r="G50" s="13" t="s">
        <v>45</v>
      </c>
      <c r="H50" s="3"/>
      <c r="I50" s="128" t="s">
        <v>119</v>
      </c>
      <c r="J50" s="3" t="s">
        <v>117</v>
      </c>
      <c r="K50" s="13" t="s">
        <v>46</v>
      </c>
      <c r="L50" s="3">
        <f>SUM(J50,H50,F50)</f>
        <v>0</v>
      </c>
    </row>
    <row r="51" spans="2:12" ht="18.75" customHeight="1" x14ac:dyDescent="0.2">
      <c r="B51" s="2" t="s">
        <v>47</v>
      </c>
      <c r="C51" s="9" t="s">
        <v>117</v>
      </c>
      <c r="D51" s="7"/>
      <c r="E51" s="7"/>
      <c r="F51" s="7"/>
      <c r="G51" s="2" t="s">
        <v>48</v>
      </c>
      <c r="H51" s="3" t="s">
        <v>110</v>
      </c>
      <c r="I51" s="2"/>
      <c r="J51" s="13" t="s">
        <v>49</v>
      </c>
      <c r="K51" s="9" t="s">
        <v>117</v>
      </c>
      <c r="L51" s="5"/>
    </row>
  </sheetData>
  <mergeCells count="1">
    <mergeCell ref="C18:J18"/>
  </mergeCells>
  <phoneticPr fontId="6" type="noConversion"/>
  <printOptions horizontalCentered="1" verticalCentered="1"/>
  <pageMargins left="1.1811023622047245" right="0.78740157480314965" top="0" bottom="0.78740157480314965" header="0.51181102362204722" footer="0.51181102362204722"/>
  <pageSetup paperSize="9" scale="66" orientation="portrait" blackAndWhite="1" horizontalDpi="300" verticalDpi="300" r:id="rId1"/>
  <headerFooter alignWithMargins="0">
    <oddHeader>&amp;CСтраница &amp;P&amp;R&amp;"Arial,полужирный"&amp;16OPS.03.04.20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B2:L252"/>
  <sheetViews>
    <sheetView showGridLines="0" showZeros="0" tabSelected="1" view="pageBreakPreview" zoomScale="145" zoomScaleNormal="85" zoomScaleSheetLayoutView="145" workbookViewId="0">
      <selection activeCell="L3" sqref="L3"/>
    </sheetView>
  </sheetViews>
  <sheetFormatPr defaultRowHeight="12.75" x14ac:dyDescent="0.2"/>
  <cols>
    <col min="1" max="1" width="4.28515625" style="51" customWidth="1"/>
    <col min="2" max="2" width="12.42578125" style="51" customWidth="1"/>
    <col min="3" max="6" width="9.140625" style="51" customWidth="1"/>
    <col min="7" max="7" width="10.42578125" style="51" customWidth="1"/>
    <col min="8" max="8" width="9.140625" style="51" customWidth="1"/>
    <col min="9" max="9" width="8.7109375" style="51" customWidth="1"/>
    <col min="10" max="10" width="17.42578125" style="51" customWidth="1"/>
    <col min="11" max="11" width="12.5703125" style="51" customWidth="1"/>
    <col min="12" max="12" width="11.140625" style="51" customWidth="1"/>
    <col min="13" max="13" width="5.42578125" style="51" customWidth="1"/>
    <col min="14" max="16384" width="9.140625" style="51"/>
  </cols>
  <sheetData>
    <row r="2" spans="2:12" ht="23.25" x14ac:dyDescent="0.35">
      <c r="L2" s="52" t="s">
        <v>121</v>
      </c>
    </row>
    <row r="3" spans="2:12" s="53" customFormat="1" ht="9.75" customHeight="1" x14ac:dyDescent="0.2"/>
    <row r="4" spans="2:12" s="54" customFormat="1" ht="15.95" customHeight="1" x14ac:dyDescent="0.2">
      <c r="C4" s="55"/>
      <c r="H4" s="56" t="s">
        <v>50</v>
      </c>
      <c r="I4" s="57">
        <f>SUM(Eng!I4)</f>
        <v>0</v>
      </c>
      <c r="J4" s="58"/>
      <c r="K4" s="59" t="s">
        <v>51</v>
      </c>
      <c r="L4" s="4" t="s">
        <v>117</v>
      </c>
    </row>
    <row r="5" spans="2:12" s="54" customFormat="1" ht="12" customHeight="1" x14ac:dyDescent="0.2"/>
    <row r="6" spans="2:12" s="54" customFormat="1" ht="18" customHeight="1" x14ac:dyDescent="0.2">
      <c r="B6" s="56" t="s">
        <v>52</v>
      </c>
      <c r="C6" s="60" t="s">
        <v>117</v>
      </c>
      <c r="D6" s="61"/>
      <c r="E6" s="62"/>
      <c r="F6" s="63"/>
      <c r="G6" s="64"/>
      <c r="H6" s="62"/>
      <c r="I6" s="65"/>
      <c r="J6" s="59" t="s">
        <v>53</v>
      </c>
      <c r="K6" s="66">
        <f>SUM(Eng!K6)</f>
        <v>0</v>
      </c>
      <c r="L6" s="60"/>
    </row>
    <row r="7" spans="2:12" s="54" customFormat="1" ht="18" customHeight="1" x14ac:dyDescent="0.2">
      <c r="B7" s="67" t="s">
        <v>54</v>
      </c>
      <c r="C7" s="12">
        <f>SUM(Eng!C7)</f>
        <v>0</v>
      </c>
      <c r="D7" s="59" t="s">
        <v>55</v>
      </c>
      <c r="E7" s="12">
        <f>SUM(Eng!E7)</f>
        <v>0</v>
      </c>
      <c r="F7" s="121" t="s">
        <v>111</v>
      </c>
      <c r="G7" s="68"/>
      <c r="H7" s="58"/>
      <c r="I7" s="59" t="s">
        <v>56</v>
      </c>
      <c r="J7" s="59" t="s">
        <v>57</v>
      </c>
      <c r="K7" s="69">
        <f>SUM(Eng!K7)</f>
        <v>0</v>
      </c>
      <c r="L7" s="56" t="s">
        <v>58</v>
      </c>
    </row>
    <row r="8" spans="2:12" s="54" customFormat="1" ht="18" customHeight="1" x14ac:dyDescent="0.2">
      <c r="B8" s="67" t="s">
        <v>59</v>
      </c>
      <c r="C8" s="16">
        <f>SUM(Eng!C8)</f>
        <v>0</v>
      </c>
      <c r="D8" s="65" t="s">
        <v>10</v>
      </c>
      <c r="E8" s="56" t="s">
        <v>60</v>
      </c>
      <c r="F8" s="71" t="s">
        <v>61</v>
      </c>
      <c r="G8" s="70">
        <f>SUM(Eng!G8)</f>
        <v>0</v>
      </c>
      <c r="H8" s="72" t="s">
        <v>62</v>
      </c>
      <c r="I8" s="56" t="s">
        <v>60</v>
      </c>
      <c r="J8" s="59" t="s">
        <v>63</v>
      </c>
      <c r="K8" s="57">
        <f>SUM(Eng!K8)</f>
        <v>0</v>
      </c>
      <c r="L8" s="56" t="s">
        <v>58</v>
      </c>
    </row>
    <row r="9" spans="2:12" s="54" customFormat="1" ht="18" customHeight="1" x14ac:dyDescent="0.2">
      <c r="B9" s="56" t="s">
        <v>64</v>
      </c>
      <c r="C9" s="58"/>
      <c r="D9" s="57" t="s">
        <v>117</v>
      </c>
      <c r="E9" s="58"/>
      <c r="F9" s="59" t="s">
        <v>65</v>
      </c>
      <c r="G9" s="73">
        <f>SUM(Eng!G9)</f>
        <v>0</v>
      </c>
      <c r="H9" s="74" t="s">
        <v>66</v>
      </c>
      <c r="I9" s="58"/>
      <c r="J9" s="59" t="s">
        <v>67</v>
      </c>
      <c r="K9" s="68">
        <f>SUM(Eng!K9)</f>
        <v>0</v>
      </c>
      <c r="L9" s="56" t="s">
        <v>58</v>
      </c>
    </row>
    <row r="10" spans="2:12" s="54" customFormat="1" ht="18" customHeight="1" x14ac:dyDescent="0.2">
      <c r="B10" s="56" t="s">
        <v>68</v>
      </c>
      <c r="C10" s="58"/>
      <c r="D10" s="9"/>
      <c r="E10" s="62"/>
      <c r="F10" s="62"/>
      <c r="G10" s="62"/>
      <c r="H10" s="62"/>
      <c r="I10" s="62"/>
      <c r="J10" s="62"/>
      <c r="K10" s="62"/>
      <c r="L10" s="62"/>
    </row>
    <row r="11" spans="2:12" s="54" customFormat="1" ht="18" customHeight="1" x14ac:dyDescent="0.2">
      <c r="B11" s="56" t="s">
        <v>69</v>
      </c>
      <c r="C11" s="58"/>
      <c r="D11" s="75" t="s">
        <v>117</v>
      </c>
      <c r="E11" s="76"/>
      <c r="F11" s="76"/>
      <c r="G11" s="76"/>
      <c r="H11" s="76"/>
      <c r="I11" s="76"/>
      <c r="J11" s="76"/>
      <c r="K11" s="76"/>
      <c r="L11" s="76"/>
    </row>
    <row r="12" spans="2:12" s="54" customFormat="1" ht="18" customHeight="1" x14ac:dyDescent="0.2">
      <c r="B12" s="56" t="s">
        <v>70</v>
      </c>
      <c r="C12" s="58"/>
      <c r="D12" s="77" t="s">
        <v>20</v>
      </c>
      <c r="E12" s="69">
        <f>SUM(Eng!E12)</f>
        <v>0</v>
      </c>
      <c r="F12" s="58"/>
      <c r="G12" s="59" t="s">
        <v>71</v>
      </c>
      <c r="H12" s="75"/>
      <c r="I12" s="76"/>
      <c r="J12" s="76"/>
      <c r="K12" s="76"/>
      <c r="L12" s="76"/>
    </row>
    <row r="13" spans="2:12" s="54" customFormat="1" ht="18" customHeight="1" x14ac:dyDescent="0.2">
      <c r="B13" s="58"/>
      <c r="C13" s="58"/>
      <c r="D13" s="77" t="s">
        <v>20</v>
      </c>
      <c r="E13" s="69">
        <f>SUM(Eng!E13)</f>
        <v>0</v>
      </c>
      <c r="F13" s="58"/>
      <c r="G13" s="59" t="s">
        <v>71</v>
      </c>
      <c r="H13" s="75"/>
      <c r="I13" s="76"/>
      <c r="J13" s="76"/>
      <c r="K13" s="76"/>
      <c r="L13" s="76"/>
    </row>
    <row r="14" spans="2:12" s="54" customFormat="1" ht="18" customHeight="1" x14ac:dyDescent="0.2">
      <c r="B14" s="56" t="s">
        <v>72</v>
      </c>
      <c r="C14" s="58"/>
      <c r="D14" s="58"/>
      <c r="E14" s="77" t="s">
        <v>73</v>
      </c>
      <c r="F14" s="78" t="s">
        <v>117</v>
      </c>
      <c r="H14" s="77" t="s">
        <v>74</v>
      </c>
      <c r="I14" s="78" t="s">
        <v>117</v>
      </c>
      <c r="K14" s="79" t="s">
        <v>75</v>
      </c>
      <c r="L14" s="78" t="s">
        <v>117</v>
      </c>
    </row>
    <row r="15" spans="2:12" s="54" customFormat="1" ht="18" customHeight="1" x14ac:dyDescent="0.2">
      <c r="B15" s="56" t="s">
        <v>76</v>
      </c>
      <c r="C15" s="58"/>
      <c r="D15" s="124" t="s">
        <v>116</v>
      </c>
      <c r="E15" s="62"/>
      <c r="F15" s="62"/>
      <c r="G15" s="62"/>
      <c r="H15" s="62"/>
      <c r="I15" s="62"/>
      <c r="J15" s="62"/>
      <c r="K15" s="62"/>
      <c r="L15" s="62"/>
    </row>
    <row r="16" spans="2:12" s="54" customFormat="1" ht="18" customHeight="1" x14ac:dyDescent="0.2">
      <c r="B16" s="56" t="s">
        <v>77</v>
      </c>
      <c r="C16" s="58"/>
      <c r="D16" s="125"/>
      <c r="E16" s="76"/>
      <c r="F16" s="76"/>
      <c r="G16" s="76"/>
      <c r="H16" s="76"/>
      <c r="I16" s="76"/>
      <c r="J16" s="76"/>
      <c r="K16" s="76"/>
      <c r="L16" s="76"/>
    </row>
    <row r="17" spans="2:12" s="54" customFormat="1" ht="15.95" customHeight="1" x14ac:dyDescent="0.2">
      <c r="C17" s="80"/>
    </row>
    <row r="18" spans="2:12" s="54" customFormat="1" ht="25.5" customHeight="1" x14ac:dyDescent="0.2">
      <c r="B18" s="81" t="s">
        <v>78</v>
      </c>
      <c r="C18" s="132" t="s">
        <v>79</v>
      </c>
      <c r="D18" s="133"/>
      <c r="E18" s="133"/>
      <c r="F18" s="133"/>
      <c r="G18" s="133"/>
      <c r="H18" s="133"/>
      <c r="I18" s="133"/>
      <c r="J18" s="134"/>
      <c r="K18" s="82" t="s">
        <v>69</v>
      </c>
      <c r="L18" s="81" t="s">
        <v>80</v>
      </c>
    </row>
    <row r="19" spans="2:12" s="54" customFormat="1" x14ac:dyDescent="0.2">
      <c r="B19" s="109" t="s">
        <v>113</v>
      </c>
      <c r="C19" s="118" t="s">
        <v>117</v>
      </c>
      <c r="D19" s="83"/>
      <c r="E19" s="83"/>
      <c r="F19" s="83"/>
      <c r="G19" s="83"/>
      <c r="H19" s="83"/>
      <c r="I19" s="83"/>
      <c r="J19" s="83"/>
      <c r="K19" s="84" t="s">
        <v>81</v>
      </c>
      <c r="L19" s="85"/>
    </row>
    <row r="20" spans="2:12" s="54" customFormat="1" x14ac:dyDescent="0.2">
      <c r="B20" s="109" t="s">
        <v>114</v>
      </c>
      <c r="C20" s="54" t="s">
        <v>117</v>
      </c>
      <c r="K20" s="84" t="s">
        <v>104</v>
      </c>
      <c r="L20" s="34">
        <f>SUM(Eng!L23)</f>
        <v>0</v>
      </c>
    </row>
    <row r="21" spans="2:12" s="54" customFormat="1" x14ac:dyDescent="0.2">
      <c r="B21" s="109" t="s">
        <v>115</v>
      </c>
      <c r="C21" s="114" t="s">
        <v>117</v>
      </c>
      <c r="D21" s="83"/>
      <c r="E21" s="83"/>
      <c r="F21" s="83"/>
      <c r="G21" s="83"/>
      <c r="H21" s="83"/>
      <c r="I21" s="83"/>
      <c r="J21" s="115"/>
      <c r="K21" s="87" t="s">
        <v>82</v>
      </c>
      <c r="L21" s="31">
        <f>SUM(Eng!L24)</f>
        <v>1000</v>
      </c>
    </row>
    <row r="22" spans="2:12" s="54" customFormat="1" x14ac:dyDescent="0.2">
      <c r="B22" s="109"/>
      <c r="C22" s="111"/>
      <c r="D22" s="83"/>
      <c r="E22" s="83"/>
      <c r="F22" s="83"/>
      <c r="G22" s="83"/>
      <c r="H22" s="83"/>
      <c r="I22" s="83"/>
      <c r="J22" s="115"/>
      <c r="K22" s="84"/>
      <c r="L22" s="31"/>
    </row>
    <row r="23" spans="2:12" s="54" customFormat="1" x14ac:dyDescent="0.2">
      <c r="B23" s="109"/>
      <c r="C23" s="29"/>
      <c r="D23" s="83"/>
      <c r="E23" s="83"/>
      <c r="F23" s="83"/>
      <c r="G23" s="83"/>
      <c r="H23" s="83"/>
      <c r="I23" s="83"/>
      <c r="J23" s="115"/>
      <c r="K23" s="84" t="s">
        <v>83</v>
      </c>
      <c r="L23" s="31">
        <f>SUM(Eng!L25)</f>
        <v>3300</v>
      </c>
    </row>
    <row r="24" spans="2:12" s="54" customFormat="1" x14ac:dyDescent="0.2">
      <c r="B24" s="109"/>
      <c r="C24" s="118"/>
      <c r="D24" s="86"/>
      <c r="E24" s="86"/>
      <c r="F24" s="86"/>
      <c r="G24" s="86"/>
      <c r="H24" s="86"/>
      <c r="I24" s="86"/>
      <c r="J24" s="86"/>
      <c r="K24" s="87" t="s">
        <v>84</v>
      </c>
      <c r="L24" s="31">
        <f>SUM(Eng!L26)</f>
        <v>50</v>
      </c>
    </row>
    <row r="25" spans="2:12" s="54" customFormat="1" x14ac:dyDescent="0.2">
      <c r="B25" s="109"/>
      <c r="C25" s="111"/>
      <c r="D25" s="83"/>
      <c r="E25" s="83"/>
      <c r="F25" s="83"/>
      <c r="G25" s="83"/>
      <c r="H25" s="83"/>
      <c r="I25" s="83"/>
      <c r="J25" s="83"/>
      <c r="K25" s="84" t="s">
        <v>85</v>
      </c>
      <c r="L25" s="31">
        <f>SUM(Eng!L27)</f>
        <v>100</v>
      </c>
    </row>
    <row r="26" spans="2:12" s="54" customFormat="1" x14ac:dyDescent="0.2">
      <c r="B26" s="123"/>
      <c r="C26" s="35"/>
      <c r="D26" s="83"/>
      <c r="E26" s="83"/>
      <c r="F26" s="83"/>
      <c r="G26" s="83"/>
      <c r="H26" s="83"/>
      <c r="I26" s="83"/>
      <c r="J26" s="115"/>
      <c r="K26" s="84"/>
      <c r="L26" s="31"/>
    </row>
    <row r="27" spans="2:12" s="54" customFormat="1" x14ac:dyDescent="0.2">
      <c r="B27" s="109"/>
      <c r="C27" s="36"/>
      <c r="D27" s="83"/>
      <c r="E27" s="83"/>
      <c r="F27" s="83"/>
      <c r="G27" s="83"/>
      <c r="H27" s="83"/>
      <c r="I27" s="83"/>
      <c r="J27" s="115"/>
      <c r="K27" s="84"/>
      <c r="L27" s="31"/>
    </row>
    <row r="28" spans="2:12" s="54" customFormat="1" x14ac:dyDescent="0.2">
      <c r="B28" s="109"/>
      <c r="C28" s="41"/>
      <c r="D28" s="83"/>
      <c r="E28" s="83"/>
      <c r="F28" s="83"/>
      <c r="G28" s="83"/>
      <c r="H28" s="83"/>
      <c r="I28" s="83"/>
      <c r="J28" s="115"/>
      <c r="K28" s="84"/>
      <c r="L28" s="31"/>
    </row>
    <row r="29" spans="2:12" s="54" customFormat="1" x14ac:dyDescent="0.2">
      <c r="B29" s="123"/>
      <c r="C29" s="36"/>
      <c r="D29" s="83"/>
      <c r="E29" s="86"/>
      <c r="F29" s="86"/>
      <c r="G29" s="86"/>
      <c r="H29" s="86"/>
      <c r="I29" s="86"/>
      <c r="J29" s="86"/>
      <c r="K29" s="87"/>
      <c r="L29" s="85"/>
    </row>
    <row r="30" spans="2:12" s="54" customFormat="1" x14ac:dyDescent="0.2">
      <c r="B30" s="109"/>
      <c r="C30" s="39"/>
      <c r="D30"/>
      <c r="E30" s="89"/>
      <c r="F30" s="89"/>
      <c r="G30" s="89"/>
      <c r="H30" s="89"/>
      <c r="I30" s="89"/>
      <c r="J30" s="89"/>
      <c r="K30" s="84"/>
      <c r="L30" s="85"/>
    </row>
    <row r="31" spans="2:12" s="54" customFormat="1" ht="12.75" customHeight="1" x14ac:dyDescent="0.2">
      <c r="B31" s="109"/>
      <c r="C31" s="36"/>
      <c r="D31" s="37"/>
      <c r="E31" s="91"/>
      <c r="F31" s="91"/>
      <c r="G31" s="91"/>
      <c r="H31" s="91"/>
      <c r="I31" s="91"/>
      <c r="J31" s="116"/>
      <c r="K31" s="92"/>
      <c r="L31" s="88"/>
    </row>
    <row r="32" spans="2:12" s="54" customFormat="1" x14ac:dyDescent="0.2">
      <c r="B32" s="109"/>
      <c r="C32" s="120"/>
      <c r="D32" s="120"/>
      <c r="E32" s="91"/>
      <c r="F32" s="91"/>
      <c r="G32" s="91"/>
      <c r="H32" s="91"/>
      <c r="I32" s="91"/>
      <c r="J32" s="116"/>
      <c r="K32" s="84"/>
      <c r="L32" s="85"/>
    </row>
    <row r="33" spans="2:12" s="54" customFormat="1" x14ac:dyDescent="0.2">
      <c r="B33" s="109"/>
      <c r="C33" s="39"/>
      <c r="D33" s="117"/>
      <c r="E33" s="117"/>
      <c r="F33" s="117"/>
      <c r="G33" s="117"/>
      <c r="H33" s="117"/>
      <c r="I33" s="117"/>
      <c r="J33" s="117"/>
      <c r="K33" s="87"/>
      <c r="L33" s="88"/>
    </row>
    <row r="34" spans="2:12" s="54" customFormat="1" x14ac:dyDescent="0.2">
      <c r="B34" s="109"/>
      <c r="C34" s="36"/>
      <c r="K34" s="84"/>
      <c r="L34" s="85"/>
    </row>
    <row r="35" spans="2:12" s="54" customFormat="1" x14ac:dyDescent="0.2">
      <c r="B35" s="109"/>
      <c r="C35" s="113" t="s">
        <v>112</v>
      </c>
      <c r="D35" s="91"/>
      <c r="E35" s="91"/>
      <c r="F35" s="91" t="s">
        <v>117</v>
      </c>
      <c r="G35" s="91"/>
      <c r="H35" s="91"/>
      <c r="I35" s="91"/>
      <c r="J35" s="91"/>
      <c r="K35" s="87"/>
      <c r="L35" s="88"/>
    </row>
    <row r="36" spans="2:12" s="54" customFormat="1" x14ac:dyDescent="0.2">
      <c r="B36" s="109"/>
      <c r="C36" s="93"/>
      <c r="F36" s="54" t="s">
        <v>117</v>
      </c>
      <c r="K36" s="84"/>
      <c r="L36" s="85"/>
    </row>
    <row r="37" spans="2:12" s="54" customFormat="1" x14ac:dyDescent="0.2">
      <c r="B37" s="109"/>
      <c r="C37" s="90"/>
      <c r="D37" s="91"/>
      <c r="E37" s="91"/>
      <c r="F37" s="91"/>
      <c r="G37" s="91"/>
      <c r="H37" s="91"/>
      <c r="I37" s="91"/>
      <c r="J37" s="91"/>
      <c r="K37" s="94"/>
      <c r="L37" s="88"/>
    </row>
    <row r="38" spans="2:12" s="54" customFormat="1" x14ac:dyDescent="0.2">
      <c r="B38" s="109"/>
      <c r="C38" s="95"/>
      <c r="D38" s="95"/>
      <c r="E38" s="95"/>
      <c r="F38" s="95"/>
      <c r="G38" s="95"/>
      <c r="H38" s="95"/>
      <c r="I38" s="95"/>
      <c r="J38" s="95"/>
      <c r="K38" s="84"/>
      <c r="L38" s="85"/>
    </row>
    <row r="39" spans="2:12" s="54" customFormat="1" x14ac:dyDescent="0.2">
      <c r="B39" s="109"/>
      <c r="C39" s="86"/>
      <c r="D39" s="86"/>
      <c r="E39" s="86"/>
      <c r="F39" s="86"/>
      <c r="G39" s="86"/>
      <c r="H39" s="86"/>
      <c r="I39" s="86"/>
      <c r="J39" s="86"/>
      <c r="K39" s="87"/>
      <c r="L39" s="88"/>
    </row>
    <row r="40" spans="2:12" s="54" customFormat="1" x14ac:dyDescent="0.2">
      <c r="B40" s="109"/>
      <c r="C40" s="122"/>
      <c r="D40" s="83"/>
      <c r="E40" s="83"/>
      <c r="F40" s="83"/>
      <c r="G40" s="83"/>
      <c r="H40" s="83"/>
      <c r="I40" s="83"/>
      <c r="J40" s="83"/>
      <c r="K40" s="84"/>
      <c r="L40" s="85"/>
    </row>
    <row r="41" spans="2:12" s="54" customFormat="1" x14ac:dyDescent="0.2">
      <c r="B41" s="109"/>
      <c r="C41" s="86"/>
      <c r="D41" s="86"/>
      <c r="E41" s="86"/>
      <c r="F41" s="86"/>
      <c r="G41" s="86"/>
      <c r="H41" s="86"/>
      <c r="I41" s="86"/>
      <c r="J41" s="86"/>
      <c r="K41" s="87"/>
      <c r="L41" s="88"/>
    </row>
    <row r="42" spans="2:12" s="54" customFormat="1" x14ac:dyDescent="0.2">
      <c r="B42" s="109"/>
      <c r="C42" s="83"/>
      <c r="D42" s="83"/>
      <c r="E42" s="83"/>
      <c r="F42" s="83"/>
      <c r="G42" s="83"/>
      <c r="H42" s="83"/>
      <c r="I42" s="83"/>
      <c r="J42" s="83"/>
      <c r="K42" s="84"/>
      <c r="L42" s="85"/>
    </row>
    <row r="43" spans="2:12" s="54" customFormat="1" x14ac:dyDescent="0.2">
      <c r="B43" s="109"/>
      <c r="C43" s="86"/>
      <c r="D43" s="86"/>
      <c r="E43" s="86"/>
      <c r="F43" s="86"/>
      <c r="G43" s="86"/>
      <c r="H43" s="86"/>
      <c r="I43" s="86"/>
      <c r="J43" s="86"/>
      <c r="K43" s="87"/>
      <c r="L43" s="88"/>
    </row>
    <row r="44" spans="2:12" s="54" customFormat="1" x14ac:dyDescent="0.2">
      <c r="B44" s="109"/>
      <c r="C44" s="83"/>
      <c r="D44" s="83"/>
      <c r="E44" s="83"/>
      <c r="F44" s="83"/>
      <c r="G44" s="83"/>
      <c r="H44" s="83"/>
      <c r="I44" s="83"/>
      <c r="J44" s="83"/>
      <c r="K44" s="96" t="s">
        <v>86</v>
      </c>
      <c r="L44" s="43">
        <f>SUM(L19:L43)</f>
        <v>4450</v>
      </c>
    </row>
    <row r="45" spans="2:12" s="54" customFormat="1" x14ac:dyDescent="0.2">
      <c r="B45" s="109"/>
      <c r="C45" s="86"/>
      <c r="D45" s="86"/>
      <c r="E45" s="86"/>
      <c r="F45" s="86"/>
      <c r="G45" s="86"/>
      <c r="H45" s="86"/>
      <c r="I45" s="86"/>
      <c r="J45" s="86"/>
      <c r="K45" s="97" t="s">
        <v>87</v>
      </c>
      <c r="L45" s="43">
        <v>34952</v>
      </c>
    </row>
    <row r="46" spans="2:12" s="54" customFormat="1" x14ac:dyDescent="0.2">
      <c r="B46" s="109"/>
      <c r="C46" s="83"/>
      <c r="D46" s="83"/>
      <c r="E46" s="83"/>
      <c r="F46" s="83"/>
      <c r="G46" s="83"/>
      <c r="H46" s="83"/>
      <c r="I46" s="83"/>
      <c r="J46" s="83"/>
      <c r="K46" s="96" t="s">
        <v>88</v>
      </c>
      <c r="L46" s="43">
        <f>SUM(L44:L45)</f>
        <v>39402</v>
      </c>
    </row>
    <row r="47" spans="2:12" s="54" customFormat="1" ht="18.75" customHeight="1" x14ac:dyDescent="0.2">
      <c r="B47" s="74" t="s">
        <v>89</v>
      </c>
      <c r="C47" s="73">
        <f>SUM(Eng!C47)</f>
        <v>0</v>
      </c>
      <c r="D47" s="98" t="s">
        <v>66</v>
      </c>
      <c r="F47" s="99" t="s">
        <v>90</v>
      </c>
      <c r="G47" s="73">
        <f>SUM(Eng!G47)</f>
        <v>0</v>
      </c>
      <c r="H47" s="74" t="s">
        <v>66</v>
      </c>
      <c r="I47" s="99" t="s">
        <v>91</v>
      </c>
      <c r="J47" s="68">
        <f>SUM(Eng!J47)</f>
        <v>0</v>
      </c>
      <c r="K47" s="74" t="s">
        <v>66</v>
      </c>
    </row>
    <row r="48" spans="2:12" s="54" customFormat="1" ht="18.75" customHeight="1" x14ac:dyDescent="0.2">
      <c r="B48" s="74" t="s">
        <v>92</v>
      </c>
      <c r="C48" s="58"/>
      <c r="D48" s="100">
        <f>SUM(Eng!D48)</f>
        <v>0</v>
      </c>
      <c r="E48" s="62"/>
      <c r="F48" s="101" t="s">
        <v>58</v>
      </c>
      <c r="G48" s="74" t="s">
        <v>93</v>
      </c>
      <c r="H48" s="74"/>
      <c r="J48" s="102">
        <f>SUM(Eng!I48)</f>
        <v>0</v>
      </c>
      <c r="K48" s="103" t="s">
        <v>58</v>
      </c>
      <c r="L48" s="104"/>
    </row>
    <row r="49" spans="2:12" s="54" customFormat="1" ht="18.75" customHeight="1" x14ac:dyDescent="0.2">
      <c r="B49" s="74" t="s">
        <v>94</v>
      </c>
      <c r="C49" s="58"/>
      <c r="D49" s="58"/>
      <c r="E49" s="105">
        <f>SUM(Eng!E49)</f>
        <v>0</v>
      </c>
      <c r="F49" s="106"/>
      <c r="G49" s="99" t="s">
        <v>95</v>
      </c>
      <c r="H49" s="107">
        <f>SUM(Eng!I49)</f>
        <v>0</v>
      </c>
      <c r="J49" s="104"/>
      <c r="K49" s="104"/>
      <c r="L49" s="104"/>
    </row>
    <row r="50" spans="2:12" s="54" customFormat="1" ht="18.75" customHeight="1" x14ac:dyDescent="0.2">
      <c r="B50" s="74" t="s">
        <v>96</v>
      </c>
      <c r="C50" s="58"/>
      <c r="D50" s="135" t="s">
        <v>97</v>
      </c>
      <c r="E50" s="135"/>
      <c r="F50" s="57">
        <f>SUM(Eng!F50)</f>
        <v>0</v>
      </c>
      <c r="G50" s="110" t="s">
        <v>98</v>
      </c>
      <c r="H50" s="57">
        <f>SUM(Eng!H50)</f>
        <v>0</v>
      </c>
      <c r="I50" s="99" t="s">
        <v>119</v>
      </c>
      <c r="J50" s="57">
        <f>SUM(Eng!J50)</f>
        <v>0</v>
      </c>
      <c r="K50" s="99" t="s">
        <v>99</v>
      </c>
      <c r="L50" s="57">
        <f>SUM(J50,H50,F50)</f>
        <v>0</v>
      </c>
    </row>
    <row r="51" spans="2:12" s="54" customFormat="1" ht="18.75" customHeight="1" x14ac:dyDescent="0.2">
      <c r="B51" s="74" t="s">
        <v>100</v>
      </c>
      <c r="C51" s="112" t="s">
        <v>117</v>
      </c>
      <c r="D51" s="62"/>
      <c r="E51" s="62"/>
      <c r="F51" s="62"/>
      <c r="G51" s="74" t="s">
        <v>101</v>
      </c>
      <c r="H51" s="57" t="s">
        <v>117</v>
      </c>
      <c r="I51" s="58"/>
      <c r="J51" s="99" t="s">
        <v>102</v>
      </c>
      <c r="K51" s="108" t="s">
        <v>117</v>
      </c>
      <c r="L51" s="60"/>
    </row>
    <row r="52" spans="2:12" ht="24" customHeight="1" x14ac:dyDescent="0.2"/>
    <row r="53" spans="2:12" ht="10.5" customHeight="1" x14ac:dyDescent="0.2"/>
    <row r="54" spans="2:12" ht="20.25" customHeight="1" x14ac:dyDescent="0.2"/>
    <row r="55" spans="2:12" ht="15.95" customHeight="1" x14ac:dyDescent="0.2"/>
    <row r="56" spans="2:12" ht="15.95" customHeight="1" x14ac:dyDescent="0.2"/>
    <row r="57" spans="2:12" ht="15.95" customHeight="1" x14ac:dyDescent="0.2"/>
    <row r="58" spans="2:12" ht="15.95" customHeight="1" x14ac:dyDescent="0.2"/>
    <row r="59" spans="2:12" ht="12.95" customHeight="1" x14ac:dyDescent="0.2"/>
    <row r="60" spans="2:12" ht="12.95" customHeight="1" x14ac:dyDescent="0.2"/>
    <row r="61" spans="2:12" ht="12.95" customHeight="1" x14ac:dyDescent="0.2"/>
    <row r="62" spans="2:12" ht="12.95" customHeight="1" x14ac:dyDescent="0.2"/>
    <row r="63" spans="2:12" ht="12.95" customHeight="1" x14ac:dyDescent="0.2"/>
    <row r="64" spans="2:12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  <row r="92" ht="12.95" customHeight="1" x14ac:dyDescent="0.2"/>
    <row r="93" ht="12.95" customHeight="1" x14ac:dyDescent="0.2"/>
    <row r="94" ht="12.95" customHeight="1" x14ac:dyDescent="0.2"/>
    <row r="95" ht="12.95" customHeight="1" x14ac:dyDescent="0.2"/>
    <row r="96" ht="12.95" customHeight="1" x14ac:dyDescent="0.2"/>
    <row r="97" ht="12.95" customHeight="1" x14ac:dyDescent="0.2"/>
    <row r="98" ht="12.95" customHeight="1" x14ac:dyDescent="0.2"/>
    <row r="99" ht="12.95" customHeight="1" x14ac:dyDescent="0.2"/>
    <row r="100" ht="12.95" customHeight="1" x14ac:dyDescent="0.2"/>
    <row r="101" ht="12.95" customHeight="1" x14ac:dyDescent="0.2"/>
    <row r="102" ht="12.95" customHeight="1" x14ac:dyDescent="0.2"/>
    <row r="103" ht="12.95" customHeight="1" x14ac:dyDescent="0.2"/>
    <row r="104" ht="12.95" customHeight="1" x14ac:dyDescent="0.2"/>
    <row r="105" ht="12.95" customHeight="1" x14ac:dyDescent="0.2"/>
    <row r="114" ht="12.75" customHeight="1" x14ac:dyDescent="0.2"/>
    <row r="115" ht="13.5" customHeight="1" x14ac:dyDescent="0.2"/>
    <row r="139" ht="12.75" customHeight="1" x14ac:dyDescent="0.2"/>
    <row r="140" ht="13.5" customHeight="1" x14ac:dyDescent="0.2"/>
    <row r="170" ht="12.75" customHeight="1" x14ac:dyDescent="0.2"/>
    <row r="171" ht="13.5" customHeight="1" x14ac:dyDescent="0.2"/>
    <row r="195" ht="12.75" customHeight="1" x14ac:dyDescent="0.2"/>
    <row r="196" ht="13.5" customHeight="1" x14ac:dyDescent="0.2"/>
    <row r="226" ht="12.75" customHeight="1" x14ac:dyDescent="0.2"/>
    <row r="227" ht="13.5" customHeight="1" x14ac:dyDescent="0.2"/>
    <row r="251" ht="12.75" customHeight="1" x14ac:dyDescent="0.2"/>
    <row r="252" ht="13.5" customHeight="1" x14ac:dyDescent="0.2"/>
  </sheetData>
  <mergeCells count="2">
    <mergeCell ref="C18:J18"/>
    <mergeCell ref="D50:E50"/>
  </mergeCells>
  <phoneticPr fontId="6" type="noConversion"/>
  <printOptions horizontalCentered="1" verticalCentered="1"/>
  <pageMargins left="1.1811023622047245" right="0.78740157480314965" top="0" bottom="0.78740157480314965" header="0.51181102362204722" footer="0.51181102362204722"/>
  <pageSetup paperSize="9" scale="66" orientation="portrait" blackAndWhite="1" r:id="rId1"/>
  <headerFooter alignWithMargins="0">
    <oddHeader>&amp;R&amp;"Arial,полужирный"&amp;16OPS.03.04.20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</vt:lpstr>
      <vt:lpstr>Rus</vt:lpstr>
    </vt:vector>
  </TitlesOfParts>
  <Company>KKM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CWO</dc:creator>
  <cp:lastModifiedBy>User</cp:lastModifiedBy>
  <cp:lastPrinted>2005-12-23T10:42:31Z</cp:lastPrinted>
  <dcterms:created xsi:type="dcterms:W3CDTF">2001-02-14T20:52:30Z</dcterms:created>
  <dcterms:modified xsi:type="dcterms:W3CDTF">2021-02-05T06:41:13Z</dcterms:modified>
</cp:coreProperties>
</file>